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15" windowWidth="6090" windowHeight="6570" tabRatio="951" activeTab="0"/>
  </bookViews>
  <sheets>
    <sheet name="CATEG.PROG.CON DETALLE" sheetId="1" r:id="rId1"/>
  </sheets>
  <definedNames>
    <definedName name="_xlnm.Print_Area" localSheetId="0">'CATEG.PROG.CON DETALLE'!$A$1:$BG$53</definedName>
    <definedName name="_xlnm.Print_Titles" localSheetId="0">'CATEG.PROG.CON DETALLE'!$A:$A,'CATEG.PROG.CON DETALLE'!$1:$5</definedName>
  </definedNames>
  <calcPr fullCalcOnLoad="1"/>
</workbook>
</file>

<file path=xl/sharedStrings.xml><?xml version="1.0" encoding="utf-8"?>
<sst xmlns="http://schemas.openxmlformats.org/spreadsheetml/2006/main" count="168" uniqueCount="110">
  <si>
    <t>CATEGORIA</t>
  </si>
  <si>
    <t>JAJ</t>
  </si>
  <si>
    <t>JBJ</t>
  </si>
  <si>
    <t>JCJ</t>
  </si>
  <si>
    <t>JDJ</t>
  </si>
  <si>
    <t>JEJ</t>
  </si>
  <si>
    <t>JAA</t>
  </si>
  <si>
    <t>JBA</t>
  </si>
  <si>
    <t>JCA</t>
  </si>
  <si>
    <t>JDA</t>
  </si>
  <si>
    <t>JEA</t>
  </si>
  <si>
    <t>JFA</t>
  </si>
  <si>
    <t>JGA</t>
  </si>
  <si>
    <t>JHA</t>
  </si>
  <si>
    <t>JAS</t>
  </si>
  <si>
    <t>JBS</t>
  </si>
  <si>
    <t>JCS</t>
  </si>
  <si>
    <t>JDS</t>
  </si>
  <si>
    <t>JES</t>
  </si>
  <si>
    <t>JFS</t>
  </si>
  <si>
    <t>JHS</t>
  </si>
  <si>
    <t>JDT</t>
  </si>
  <si>
    <t>JET</t>
  </si>
  <si>
    <t>JFT</t>
  </si>
  <si>
    <t>JHT</t>
  </si>
  <si>
    <t>TEMP.</t>
  </si>
  <si>
    <t>PERM.</t>
  </si>
  <si>
    <t>JGS</t>
  </si>
  <si>
    <t>TOTAL</t>
  </si>
  <si>
    <t>TOTAL POR PLANTA</t>
  </si>
  <si>
    <t>TOTAL PROGRAMA</t>
  </si>
  <si>
    <t>CATEGORIA DE PROGRAMA</t>
  </si>
  <si>
    <t>JURISDICCION: 06               S.A.: 06</t>
  </si>
  <si>
    <t>JUSTICIA PAZ</t>
  </si>
  <si>
    <t>JUSTICIA ELECT.</t>
  </si>
  <si>
    <t>DEP.PROF.AUX.</t>
  </si>
  <si>
    <t>ARCHIVO GRAL.</t>
  </si>
  <si>
    <t>OFIC.MAND.NOTIF.</t>
  </si>
  <si>
    <t>DEF.OFIC. F.CIVIL</t>
  </si>
  <si>
    <t>DEF.OFIC. F.PENAL</t>
  </si>
  <si>
    <t>PRIM.INST.F.CIVIL</t>
  </si>
  <si>
    <t>PRIM.INST.F.PENAL</t>
  </si>
  <si>
    <t>CAPACITACION</t>
  </si>
  <si>
    <t>PRIM.INST.F.LAB.</t>
  </si>
  <si>
    <t>PRIM.INST.F.FAM.</t>
  </si>
  <si>
    <t>PRIM.INST.EJECUT.</t>
  </si>
  <si>
    <t>PRIM.INST.N.Y A.</t>
  </si>
  <si>
    <t>DEFENS.N.Y A.</t>
  </si>
  <si>
    <t>MIN.P.FISC. F. PEN.</t>
  </si>
  <si>
    <t>SEG.INST. F.PENAL</t>
  </si>
  <si>
    <t>SEG.INST. F.CIVIL</t>
  </si>
  <si>
    <t>REG.PUBL.COMER.</t>
  </si>
  <si>
    <t>INSTANC.UNICA</t>
  </si>
  <si>
    <t>INST.EXT.PENALES</t>
  </si>
  <si>
    <t>INST.EXT.CIVILES</t>
  </si>
  <si>
    <t>ADMINIS.GRAL.</t>
  </si>
  <si>
    <t>JAT</t>
  </si>
  <si>
    <t>MIN.P.FISC.A.D.JUV</t>
  </si>
  <si>
    <t>DIR.ADM.FINANC.</t>
  </si>
  <si>
    <t>REG.PROP.INM.</t>
  </si>
  <si>
    <t>ACE 001</t>
  </si>
  <si>
    <t>MF-1</t>
  </si>
  <si>
    <t>MF-2</t>
  </si>
  <si>
    <t>MF-3</t>
  </si>
  <si>
    <t>MF-4</t>
  </si>
  <si>
    <t>MF-5</t>
  </si>
  <si>
    <t>MF-6</t>
  </si>
  <si>
    <t>MF-7</t>
  </si>
  <si>
    <t>MF-8</t>
  </si>
  <si>
    <t>AJ-1</t>
  </si>
  <si>
    <t>AJ-2</t>
  </si>
  <si>
    <t>AJ-3</t>
  </si>
  <si>
    <t>AJ-4</t>
  </si>
  <si>
    <t>AJ-5</t>
  </si>
  <si>
    <t>JP-1</t>
  </si>
  <si>
    <t>JP-4</t>
  </si>
  <si>
    <t>ACO 011</t>
  </si>
  <si>
    <t>ACE 002</t>
  </si>
  <si>
    <t>ACE 003</t>
  </si>
  <si>
    <t>ACE 004</t>
  </si>
  <si>
    <t>ACE 005</t>
  </si>
  <si>
    <t>ACE 006</t>
  </si>
  <si>
    <t>ACO 012</t>
  </si>
  <si>
    <t>CONDUC.SUPERIOR</t>
  </si>
  <si>
    <t>SEC.DE INFORMAT.</t>
  </si>
  <si>
    <t>JBT</t>
  </si>
  <si>
    <t>JGT</t>
  </si>
  <si>
    <t>JIT</t>
  </si>
  <si>
    <t>JCT</t>
  </si>
  <si>
    <t>PRG 031 - SUB. 1</t>
  </si>
  <si>
    <t>PRG 031 - SUB. 2</t>
  </si>
  <si>
    <t>PRG 031 - SUB. 3</t>
  </si>
  <si>
    <t>PRG 031 - SUB. 4</t>
  </si>
  <si>
    <t>PRG 031 - SUB. 5</t>
  </si>
  <si>
    <t>PRG 031 - SUB. 6</t>
  </si>
  <si>
    <t>PRG 032 - SUB. 1</t>
  </si>
  <si>
    <t>PRG 032 - SUB. 2</t>
  </si>
  <si>
    <t>PRG 033</t>
  </si>
  <si>
    <t>PRG 034</t>
  </si>
  <si>
    <t>PRG 035 - SUB. 1</t>
  </si>
  <si>
    <t>PRG 035 - SUB. 2</t>
  </si>
  <si>
    <t>PRG 036 - SUB. 1</t>
  </si>
  <si>
    <t>PRG 037 003</t>
  </si>
  <si>
    <t>PRG 037 002</t>
  </si>
  <si>
    <t>PRG 037 001</t>
  </si>
  <si>
    <t>PRG 036 - SUB. 2</t>
  </si>
  <si>
    <t>PRG 038</t>
  </si>
  <si>
    <t>PRG 039</t>
  </si>
  <si>
    <t>PRG 040</t>
  </si>
  <si>
    <t>PERS.TRANS.27 CONTR. LOC. SERV.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</si>
</sst>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</numFmts>
  <fonts count="5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14"/>
        <bgColor indexed="9"/>
      </patternFill>
    </fill>
    <fill>
      <patternFill patternType="gray0625">
        <fgColor indexed="14"/>
      </patternFill>
    </fill>
  </fills>
  <borders count="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3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0" sqref="A50"/>
    </sheetView>
  </sheetViews>
  <sheetFormatPr defaultColWidth="11.421875" defaultRowHeight="12.75"/>
  <cols>
    <col min="1" max="1" width="12.28125" style="2" customWidth="1"/>
    <col min="2" max="59" width="11.00390625" style="2" customWidth="1"/>
    <col min="60" max="16384" width="11.421875" style="2" customWidth="1"/>
  </cols>
  <sheetData>
    <row r="1" ht="15" customHeight="1" thickBot="1">
      <c r="A1" s="1" t="s">
        <v>32</v>
      </c>
    </row>
    <row r="2" spans="1:59" ht="15" customHeight="1" thickBot="1">
      <c r="A2" s="20" t="s">
        <v>0</v>
      </c>
      <c r="B2" s="22" t="s">
        <v>31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 t="s">
        <v>31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 t="s">
        <v>31</v>
      </c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4"/>
      <c r="BF2" s="18" t="s">
        <v>28</v>
      </c>
      <c r="BG2" s="18"/>
    </row>
    <row r="3" spans="1:59" ht="15" customHeight="1" thickBot="1">
      <c r="A3" s="20"/>
      <c r="B3" s="19" t="s">
        <v>60</v>
      </c>
      <c r="C3" s="19"/>
      <c r="D3" s="19" t="s">
        <v>77</v>
      </c>
      <c r="E3" s="19"/>
      <c r="F3" s="19" t="s">
        <v>78</v>
      </c>
      <c r="G3" s="19"/>
      <c r="H3" s="19" t="s">
        <v>79</v>
      </c>
      <c r="I3" s="19"/>
      <c r="J3" s="19" t="s">
        <v>80</v>
      </c>
      <c r="K3" s="19"/>
      <c r="L3" s="19" t="s">
        <v>81</v>
      </c>
      <c r="M3" s="19"/>
      <c r="N3" s="19" t="s">
        <v>76</v>
      </c>
      <c r="O3" s="19"/>
      <c r="P3" s="19" t="s">
        <v>82</v>
      </c>
      <c r="Q3" s="19"/>
      <c r="R3" s="19" t="s">
        <v>89</v>
      </c>
      <c r="S3" s="19"/>
      <c r="T3" s="19" t="s">
        <v>90</v>
      </c>
      <c r="U3" s="19"/>
      <c r="V3" s="19" t="s">
        <v>91</v>
      </c>
      <c r="W3" s="19"/>
      <c r="X3" s="19" t="s">
        <v>92</v>
      </c>
      <c r="Y3" s="19"/>
      <c r="Z3" s="19" t="s">
        <v>93</v>
      </c>
      <c r="AA3" s="19"/>
      <c r="AB3" s="19" t="s">
        <v>94</v>
      </c>
      <c r="AC3" s="19"/>
      <c r="AD3" s="19" t="s">
        <v>95</v>
      </c>
      <c r="AE3" s="19"/>
      <c r="AF3" s="19" t="s">
        <v>96</v>
      </c>
      <c r="AG3" s="19"/>
      <c r="AH3" s="19" t="s">
        <v>97</v>
      </c>
      <c r="AI3" s="19"/>
      <c r="AJ3" s="19" t="s">
        <v>98</v>
      </c>
      <c r="AK3" s="19"/>
      <c r="AL3" s="19" t="s">
        <v>99</v>
      </c>
      <c r="AM3" s="19"/>
      <c r="AN3" s="19" t="s">
        <v>100</v>
      </c>
      <c r="AO3" s="19"/>
      <c r="AP3" s="19" t="s">
        <v>101</v>
      </c>
      <c r="AQ3" s="19"/>
      <c r="AR3" s="19" t="s">
        <v>105</v>
      </c>
      <c r="AS3" s="19"/>
      <c r="AT3" s="19" t="s">
        <v>104</v>
      </c>
      <c r="AU3" s="19"/>
      <c r="AV3" s="19" t="s">
        <v>103</v>
      </c>
      <c r="AW3" s="19"/>
      <c r="AX3" s="19" t="s">
        <v>102</v>
      </c>
      <c r="AY3" s="19"/>
      <c r="AZ3" s="19" t="s">
        <v>106</v>
      </c>
      <c r="BA3" s="19"/>
      <c r="BB3" s="19" t="s">
        <v>107</v>
      </c>
      <c r="BC3" s="19"/>
      <c r="BD3" s="19" t="s">
        <v>108</v>
      </c>
      <c r="BE3" s="19"/>
      <c r="BF3" s="18"/>
      <c r="BG3" s="18"/>
    </row>
    <row r="4" spans="1:59" s="4" customFormat="1" ht="15" customHeight="1" thickBot="1">
      <c r="A4" s="20"/>
      <c r="B4" s="19" t="s">
        <v>83</v>
      </c>
      <c r="C4" s="19"/>
      <c r="D4" s="19" t="s">
        <v>42</v>
      </c>
      <c r="E4" s="19"/>
      <c r="F4" s="19" t="s">
        <v>55</v>
      </c>
      <c r="G4" s="19"/>
      <c r="H4" s="19" t="s">
        <v>58</v>
      </c>
      <c r="I4" s="19"/>
      <c r="J4" s="19" t="s">
        <v>36</v>
      </c>
      <c r="K4" s="19"/>
      <c r="L4" s="19" t="s">
        <v>84</v>
      </c>
      <c r="M4" s="19"/>
      <c r="N4" s="19" t="s">
        <v>35</v>
      </c>
      <c r="O4" s="19"/>
      <c r="P4" s="19" t="s">
        <v>37</v>
      </c>
      <c r="Q4" s="19"/>
      <c r="R4" s="19" t="s">
        <v>40</v>
      </c>
      <c r="S4" s="19"/>
      <c r="T4" s="19" t="s">
        <v>41</v>
      </c>
      <c r="U4" s="19"/>
      <c r="V4" s="19" t="s">
        <v>43</v>
      </c>
      <c r="W4" s="19"/>
      <c r="X4" s="19" t="s">
        <v>44</v>
      </c>
      <c r="Y4" s="19"/>
      <c r="Z4" s="19" t="s">
        <v>45</v>
      </c>
      <c r="AA4" s="19"/>
      <c r="AB4" s="19" t="s">
        <v>46</v>
      </c>
      <c r="AC4" s="19"/>
      <c r="AD4" s="19" t="s">
        <v>50</v>
      </c>
      <c r="AE4" s="19"/>
      <c r="AF4" s="19" t="s">
        <v>49</v>
      </c>
      <c r="AG4" s="19"/>
      <c r="AH4" s="19" t="s">
        <v>51</v>
      </c>
      <c r="AI4" s="19"/>
      <c r="AJ4" s="19" t="s">
        <v>52</v>
      </c>
      <c r="AK4" s="19"/>
      <c r="AL4" s="19" t="s">
        <v>53</v>
      </c>
      <c r="AM4" s="19"/>
      <c r="AN4" s="19" t="s">
        <v>54</v>
      </c>
      <c r="AO4" s="19"/>
      <c r="AP4" s="19" t="s">
        <v>48</v>
      </c>
      <c r="AQ4" s="19"/>
      <c r="AR4" s="19" t="s">
        <v>57</v>
      </c>
      <c r="AS4" s="19"/>
      <c r="AT4" s="19" t="s">
        <v>38</v>
      </c>
      <c r="AU4" s="19"/>
      <c r="AV4" s="19" t="s">
        <v>39</v>
      </c>
      <c r="AW4" s="19"/>
      <c r="AX4" s="19" t="s">
        <v>47</v>
      </c>
      <c r="AY4" s="19"/>
      <c r="AZ4" s="19" t="s">
        <v>59</v>
      </c>
      <c r="BA4" s="19"/>
      <c r="BB4" s="19" t="s">
        <v>33</v>
      </c>
      <c r="BC4" s="19"/>
      <c r="BD4" s="19" t="s">
        <v>34</v>
      </c>
      <c r="BE4" s="19"/>
      <c r="BF4" s="18"/>
      <c r="BG4" s="18"/>
    </row>
    <row r="5" spans="1:59" s="4" customFormat="1" ht="15" customHeight="1" thickBot="1">
      <c r="A5" s="20"/>
      <c r="B5" s="15" t="s">
        <v>26</v>
      </c>
      <c r="C5" s="15" t="s">
        <v>25</v>
      </c>
      <c r="D5" s="15" t="s">
        <v>26</v>
      </c>
      <c r="E5" s="15" t="s">
        <v>25</v>
      </c>
      <c r="F5" s="15" t="s">
        <v>26</v>
      </c>
      <c r="G5" s="15" t="s">
        <v>25</v>
      </c>
      <c r="H5" s="15" t="s">
        <v>26</v>
      </c>
      <c r="I5" s="15" t="s">
        <v>25</v>
      </c>
      <c r="J5" s="15" t="s">
        <v>26</v>
      </c>
      <c r="K5" s="15" t="s">
        <v>25</v>
      </c>
      <c r="L5" s="15" t="s">
        <v>26</v>
      </c>
      <c r="M5" s="15" t="s">
        <v>25</v>
      </c>
      <c r="N5" s="15" t="s">
        <v>26</v>
      </c>
      <c r="O5" s="15" t="s">
        <v>25</v>
      </c>
      <c r="P5" s="15" t="s">
        <v>26</v>
      </c>
      <c r="Q5" s="15" t="s">
        <v>25</v>
      </c>
      <c r="R5" s="15" t="s">
        <v>26</v>
      </c>
      <c r="S5" s="15" t="s">
        <v>25</v>
      </c>
      <c r="T5" s="15" t="s">
        <v>26</v>
      </c>
      <c r="U5" s="15" t="s">
        <v>25</v>
      </c>
      <c r="V5" s="15" t="s">
        <v>26</v>
      </c>
      <c r="W5" s="15" t="s">
        <v>25</v>
      </c>
      <c r="X5" s="15" t="s">
        <v>26</v>
      </c>
      <c r="Y5" s="15" t="s">
        <v>25</v>
      </c>
      <c r="Z5" s="15" t="s">
        <v>26</v>
      </c>
      <c r="AA5" s="15" t="s">
        <v>25</v>
      </c>
      <c r="AB5" s="15" t="s">
        <v>26</v>
      </c>
      <c r="AC5" s="15" t="s">
        <v>25</v>
      </c>
      <c r="AD5" s="15" t="s">
        <v>26</v>
      </c>
      <c r="AE5" s="15" t="s">
        <v>25</v>
      </c>
      <c r="AF5" s="15" t="s">
        <v>26</v>
      </c>
      <c r="AG5" s="15" t="s">
        <v>25</v>
      </c>
      <c r="AH5" s="15" t="s">
        <v>26</v>
      </c>
      <c r="AI5" s="15" t="s">
        <v>25</v>
      </c>
      <c r="AJ5" s="15" t="s">
        <v>26</v>
      </c>
      <c r="AK5" s="15" t="s">
        <v>25</v>
      </c>
      <c r="AL5" s="15" t="s">
        <v>26</v>
      </c>
      <c r="AM5" s="15" t="s">
        <v>25</v>
      </c>
      <c r="AN5" s="15" t="s">
        <v>26</v>
      </c>
      <c r="AO5" s="15" t="s">
        <v>25</v>
      </c>
      <c r="AP5" s="15" t="s">
        <v>26</v>
      </c>
      <c r="AQ5" s="15" t="s">
        <v>25</v>
      </c>
      <c r="AR5" s="15" t="s">
        <v>26</v>
      </c>
      <c r="AS5" s="15" t="s">
        <v>25</v>
      </c>
      <c r="AT5" s="15" t="s">
        <v>26</v>
      </c>
      <c r="AU5" s="15" t="s">
        <v>25</v>
      </c>
      <c r="AV5" s="15" t="s">
        <v>26</v>
      </c>
      <c r="AW5" s="15" t="s">
        <v>25</v>
      </c>
      <c r="AX5" s="15" t="s">
        <v>26</v>
      </c>
      <c r="AY5" s="15" t="s">
        <v>25</v>
      </c>
      <c r="AZ5" s="15" t="s">
        <v>26</v>
      </c>
      <c r="BA5" s="15" t="s">
        <v>25</v>
      </c>
      <c r="BB5" s="15" t="s">
        <v>26</v>
      </c>
      <c r="BC5" s="15" t="s">
        <v>25</v>
      </c>
      <c r="BD5" s="15" t="s">
        <v>26</v>
      </c>
      <c r="BE5" s="15" t="s">
        <v>25</v>
      </c>
      <c r="BF5" s="15" t="s">
        <v>26</v>
      </c>
      <c r="BG5" s="15" t="s">
        <v>25</v>
      </c>
    </row>
    <row r="6" spans="1:59" ht="15" customHeight="1">
      <c r="A6" s="16" t="s">
        <v>61</v>
      </c>
      <c r="B6" s="13">
        <v>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>
        <v>1</v>
      </c>
      <c r="AQ6" s="13"/>
      <c r="AR6" s="13"/>
      <c r="AS6" s="13"/>
      <c r="AT6" s="13"/>
      <c r="AU6" s="13"/>
      <c r="AV6" s="13">
        <v>1</v>
      </c>
      <c r="AW6" s="13"/>
      <c r="AX6" s="13"/>
      <c r="AY6" s="13"/>
      <c r="AZ6" s="13"/>
      <c r="BA6" s="13"/>
      <c r="BB6" s="13"/>
      <c r="BC6" s="13"/>
      <c r="BD6" s="13"/>
      <c r="BE6" s="13"/>
      <c r="BF6" s="14">
        <f aca="true" t="shared" si="0" ref="BF6:BF50">SUM(B6+R6+T6+V6+X6+Z6+AB6+AD6+AF6+AH6+AJ6+AL6+AN6+N6+D6+AP6+AR6+AT6+AV6+AX6+F6+H6+AZ6+J6+L6+P6+BB6+BD6)</f>
        <v>7</v>
      </c>
      <c r="BG6" s="14">
        <f aca="true" t="shared" si="1" ref="BG6:BG50">SUM(C6+S6+U6+W6+Y6+AA6+AC6+AE6+AG6+AI6+AK6+AM6+AO6+O6+E6+AQ6+AS6+AU6+AW6+AY6+G6+I6+BA6+K6+M6+Q6+BC6+BE6)</f>
        <v>0</v>
      </c>
    </row>
    <row r="7" spans="1:59" ht="15" customHeight="1">
      <c r="A7" s="7" t="s">
        <v>62</v>
      </c>
      <c r="B7" s="5">
        <f>3+3</f>
        <v>6</v>
      </c>
      <c r="C7" s="5"/>
      <c r="D7" s="5"/>
      <c r="E7" s="5"/>
      <c r="F7" s="5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>
        <v>19</v>
      </c>
      <c r="AE7" s="5"/>
      <c r="AF7" s="5">
        <v>12</v>
      </c>
      <c r="AG7" s="5"/>
      <c r="AH7" s="5"/>
      <c r="AI7" s="5"/>
      <c r="AJ7" s="5"/>
      <c r="AK7" s="5"/>
      <c r="AL7" s="5"/>
      <c r="AM7" s="5"/>
      <c r="AN7" s="5"/>
      <c r="AO7" s="5"/>
      <c r="AP7" s="5">
        <v>9</v>
      </c>
      <c r="AQ7" s="5"/>
      <c r="AR7" s="5"/>
      <c r="AS7" s="5"/>
      <c r="AT7" s="5"/>
      <c r="AU7" s="5"/>
      <c r="AV7" s="5">
        <v>9</v>
      </c>
      <c r="AW7" s="5"/>
      <c r="AX7" s="5"/>
      <c r="AY7" s="5"/>
      <c r="AZ7" s="5"/>
      <c r="BA7" s="5"/>
      <c r="BB7" s="5"/>
      <c r="BC7" s="5"/>
      <c r="BD7" s="5"/>
      <c r="BE7" s="5"/>
      <c r="BF7" s="6">
        <f t="shared" si="0"/>
        <v>56</v>
      </c>
      <c r="BG7" s="6">
        <f t="shared" si="1"/>
        <v>0</v>
      </c>
    </row>
    <row r="8" spans="1:59" ht="15" customHeight="1">
      <c r="A8" s="7" t="s">
        <v>63</v>
      </c>
      <c r="B8" s="5">
        <f>7+2</f>
        <v>9</v>
      </c>
      <c r="C8" s="5"/>
      <c r="D8" s="5"/>
      <c r="E8" s="5"/>
      <c r="F8" s="5"/>
      <c r="G8" s="5"/>
      <c r="H8" s="5">
        <v>1</v>
      </c>
      <c r="I8" s="5"/>
      <c r="J8" s="5"/>
      <c r="K8" s="5"/>
      <c r="L8" s="5"/>
      <c r="M8" s="5"/>
      <c r="N8" s="5">
        <v>2</v>
      </c>
      <c r="O8" s="5"/>
      <c r="P8" s="5"/>
      <c r="Q8" s="5"/>
      <c r="R8" s="5">
        <v>14</v>
      </c>
      <c r="S8" s="5"/>
      <c r="T8" s="5">
        <v>18</v>
      </c>
      <c r="U8" s="5"/>
      <c r="V8" s="5">
        <v>4</v>
      </c>
      <c r="W8" s="5"/>
      <c r="X8" s="5">
        <v>6</v>
      </c>
      <c r="Y8" s="5"/>
      <c r="Z8" s="5">
        <v>3</v>
      </c>
      <c r="AA8" s="5"/>
      <c r="AB8" s="5">
        <v>4</v>
      </c>
      <c r="AC8" s="5"/>
      <c r="AD8" s="5"/>
      <c r="AE8" s="5"/>
      <c r="AF8" s="5"/>
      <c r="AG8" s="5"/>
      <c r="AH8" s="5">
        <v>1</v>
      </c>
      <c r="AI8" s="5"/>
      <c r="AJ8" s="5">
        <v>1</v>
      </c>
      <c r="AK8" s="5"/>
      <c r="AL8" s="5">
        <v>1</v>
      </c>
      <c r="AM8" s="5"/>
      <c r="AN8" s="5">
        <v>1</v>
      </c>
      <c r="AO8" s="5"/>
      <c r="AP8" s="5">
        <v>1</v>
      </c>
      <c r="AQ8" s="5"/>
      <c r="AR8" s="5"/>
      <c r="AS8" s="5"/>
      <c r="AT8" s="5"/>
      <c r="AU8" s="5"/>
      <c r="AV8" s="5">
        <v>3</v>
      </c>
      <c r="AW8" s="5"/>
      <c r="AX8" s="5">
        <v>7</v>
      </c>
      <c r="AY8" s="5"/>
      <c r="AZ8" s="5">
        <v>1</v>
      </c>
      <c r="BA8" s="5"/>
      <c r="BB8" s="5"/>
      <c r="BC8" s="5"/>
      <c r="BD8" s="5"/>
      <c r="BE8" s="5"/>
      <c r="BF8" s="6">
        <f t="shared" si="0"/>
        <v>77</v>
      </c>
      <c r="BG8" s="6">
        <f t="shared" si="1"/>
        <v>0</v>
      </c>
    </row>
    <row r="9" spans="1:59" ht="15" customHeight="1">
      <c r="A9" s="7" t="s">
        <v>64</v>
      </c>
      <c r="B9" s="5">
        <v>5</v>
      </c>
      <c r="C9" s="5"/>
      <c r="D9" s="5"/>
      <c r="E9" s="5"/>
      <c r="F9" s="5"/>
      <c r="G9" s="5"/>
      <c r="H9" s="5">
        <v>2</v>
      </c>
      <c r="I9" s="5"/>
      <c r="J9" s="5"/>
      <c r="K9" s="5"/>
      <c r="L9" s="5">
        <v>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>
        <v>2</v>
      </c>
      <c r="AE9" s="5"/>
      <c r="AF9" s="5"/>
      <c r="AG9" s="5"/>
      <c r="AH9" s="5"/>
      <c r="AI9" s="5"/>
      <c r="AJ9" s="5">
        <v>1</v>
      </c>
      <c r="AK9" s="5"/>
      <c r="AL9" s="5">
        <v>1</v>
      </c>
      <c r="AM9" s="5"/>
      <c r="AN9" s="5">
        <v>2</v>
      </c>
      <c r="AO9" s="5"/>
      <c r="AP9" s="5">
        <v>17</v>
      </c>
      <c r="AQ9" s="5"/>
      <c r="AR9" s="5">
        <v>1</v>
      </c>
      <c r="AS9" s="5"/>
      <c r="AT9" s="5">
        <v>11</v>
      </c>
      <c r="AU9" s="5"/>
      <c r="AV9" s="5">
        <v>11</v>
      </c>
      <c r="AW9" s="5"/>
      <c r="AX9" s="5">
        <v>6</v>
      </c>
      <c r="AY9" s="5"/>
      <c r="AZ9" s="5">
        <v>2</v>
      </c>
      <c r="BA9" s="5"/>
      <c r="BB9" s="5"/>
      <c r="BC9" s="5"/>
      <c r="BD9" s="5"/>
      <c r="BE9" s="5"/>
      <c r="BF9" s="6">
        <f t="shared" si="0"/>
        <v>62</v>
      </c>
      <c r="BG9" s="6">
        <f t="shared" si="1"/>
        <v>0</v>
      </c>
    </row>
    <row r="10" spans="1:59" ht="15" customHeight="1">
      <c r="A10" s="7" t="s">
        <v>65</v>
      </c>
      <c r="B10" s="5">
        <v>7</v>
      </c>
      <c r="C10" s="5"/>
      <c r="D10" s="5"/>
      <c r="E10" s="5"/>
      <c r="F10" s="5">
        <v>6</v>
      </c>
      <c r="G10" s="5"/>
      <c r="H10" s="5">
        <v>2</v>
      </c>
      <c r="I10" s="5"/>
      <c r="J10" s="5">
        <v>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v>1</v>
      </c>
      <c r="W10" s="5"/>
      <c r="X10" s="5">
        <v>1</v>
      </c>
      <c r="Y10" s="5"/>
      <c r="Z10" s="5">
        <v>1</v>
      </c>
      <c r="AA10" s="5"/>
      <c r="AB10" s="5"/>
      <c r="AC10" s="5"/>
      <c r="AD10" s="5">
        <v>9</v>
      </c>
      <c r="AE10" s="5"/>
      <c r="AF10" s="5">
        <v>6</v>
      </c>
      <c r="AG10" s="5"/>
      <c r="AH10" s="5"/>
      <c r="AI10" s="5"/>
      <c r="AJ10" s="5">
        <v>7</v>
      </c>
      <c r="AK10" s="5"/>
      <c r="AL10" s="5">
        <v>4</v>
      </c>
      <c r="AM10" s="5"/>
      <c r="AN10" s="5">
        <v>8</v>
      </c>
      <c r="AO10" s="5"/>
      <c r="AP10" s="5">
        <v>1</v>
      </c>
      <c r="AQ10" s="5"/>
      <c r="AR10" s="5"/>
      <c r="AS10" s="5"/>
      <c r="AT10" s="5">
        <v>1</v>
      </c>
      <c r="AU10" s="5"/>
      <c r="AV10" s="5"/>
      <c r="AW10" s="5"/>
      <c r="AX10" s="5"/>
      <c r="AY10" s="5"/>
      <c r="AZ10" s="5">
        <v>1</v>
      </c>
      <c r="BA10" s="5"/>
      <c r="BB10" s="5"/>
      <c r="BC10" s="5"/>
      <c r="BD10" s="5"/>
      <c r="BE10" s="5"/>
      <c r="BF10" s="6">
        <f t="shared" si="0"/>
        <v>56</v>
      </c>
      <c r="BG10" s="6">
        <f t="shared" si="1"/>
        <v>0</v>
      </c>
    </row>
    <row r="11" spans="1:59" ht="15" customHeight="1">
      <c r="A11" s="7" t="s">
        <v>66</v>
      </c>
      <c r="B11" s="5">
        <f>6+1</f>
        <v>7</v>
      </c>
      <c r="C11" s="5"/>
      <c r="D11" s="5">
        <v>1</v>
      </c>
      <c r="E11" s="5"/>
      <c r="F11" s="5"/>
      <c r="G11" s="5"/>
      <c r="H11" s="5">
        <v>2</v>
      </c>
      <c r="I11" s="5"/>
      <c r="J11" s="5"/>
      <c r="K11" s="5"/>
      <c r="L11" s="5">
        <v>2</v>
      </c>
      <c r="M11" s="5"/>
      <c r="N11" s="5"/>
      <c r="O11" s="5"/>
      <c r="P11" s="5"/>
      <c r="Q11" s="5"/>
      <c r="R11" s="5">
        <v>21</v>
      </c>
      <c r="S11" s="5"/>
      <c r="T11" s="5">
        <v>19</v>
      </c>
      <c r="U11" s="5"/>
      <c r="V11" s="5">
        <v>4</v>
      </c>
      <c r="W11" s="5"/>
      <c r="X11" s="5">
        <v>6</v>
      </c>
      <c r="Y11" s="5"/>
      <c r="Z11" s="5">
        <v>4</v>
      </c>
      <c r="AA11" s="5"/>
      <c r="AB11" s="5">
        <v>4</v>
      </c>
      <c r="AC11" s="5"/>
      <c r="AD11" s="5">
        <v>3</v>
      </c>
      <c r="AE11" s="5"/>
      <c r="AF11" s="5">
        <v>3</v>
      </c>
      <c r="AG11" s="5"/>
      <c r="AH11" s="5">
        <v>1</v>
      </c>
      <c r="AI11" s="5"/>
      <c r="AJ11" s="5"/>
      <c r="AK11" s="5"/>
      <c r="AL11" s="5"/>
      <c r="AM11" s="5"/>
      <c r="AN11" s="5"/>
      <c r="AO11" s="5"/>
      <c r="AP11" s="5">
        <v>24</v>
      </c>
      <c r="AQ11" s="5"/>
      <c r="AR11" s="5">
        <v>2</v>
      </c>
      <c r="AS11" s="5"/>
      <c r="AT11" s="5">
        <v>11</v>
      </c>
      <c r="AU11" s="5"/>
      <c r="AV11" s="5">
        <v>11</v>
      </c>
      <c r="AW11" s="5"/>
      <c r="AX11" s="5">
        <v>4</v>
      </c>
      <c r="AY11" s="5"/>
      <c r="AZ11" s="5"/>
      <c r="BA11" s="5"/>
      <c r="BB11" s="5"/>
      <c r="BC11" s="5"/>
      <c r="BD11" s="5">
        <v>1</v>
      </c>
      <c r="BE11" s="5"/>
      <c r="BF11" s="6">
        <f t="shared" si="0"/>
        <v>130</v>
      </c>
      <c r="BG11" s="6">
        <f t="shared" si="1"/>
        <v>0</v>
      </c>
    </row>
    <row r="12" spans="1:59" ht="15" customHeight="1">
      <c r="A12" s="7" t="s">
        <v>67</v>
      </c>
      <c r="B12" s="5">
        <v>8</v>
      </c>
      <c r="C12" s="5"/>
      <c r="D12" s="5"/>
      <c r="E12" s="5"/>
      <c r="F12" s="5">
        <v>1</v>
      </c>
      <c r="G12" s="5"/>
      <c r="H12" s="5">
        <v>4</v>
      </c>
      <c r="I12" s="5"/>
      <c r="J12" s="5"/>
      <c r="K12" s="5"/>
      <c r="L12" s="5">
        <v>1</v>
      </c>
      <c r="M12" s="5"/>
      <c r="N12" s="5"/>
      <c r="O12" s="5"/>
      <c r="P12" s="5"/>
      <c r="Q12" s="5"/>
      <c r="R12" s="5">
        <v>24</v>
      </c>
      <c r="S12" s="5"/>
      <c r="T12" s="5">
        <v>16</v>
      </c>
      <c r="U12" s="5"/>
      <c r="V12" s="5">
        <v>3</v>
      </c>
      <c r="W12" s="5"/>
      <c r="X12" s="5">
        <v>12</v>
      </c>
      <c r="Y12" s="5"/>
      <c r="Z12" s="5">
        <v>5</v>
      </c>
      <c r="AA12" s="5"/>
      <c r="AB12" s="5">
        <v>2</v>
      </c>
      <c r="AC12" s="5"/>
      <c r="AD12" s="5">
        <v>2</v>
      </c>
      <c r="AE12" s="5"/>
      <c r="AF12" s="5">
        <v>3</v>
      </c>
      <c r="AG12" s="5"/>
      <c r="AH12" s="5">
        <v>1</v>
      </c>
      <c r="AI12" s="5"/>
      <c r="AJ12" s="5"/>
      <c r="AK12" s="5"/>
      <c r="AL12" s="5"/>
      <c r="AM12" s="5"/>
      <c r="AN12" s="5"/>
      <c r="AO12" s="5"/>
      <c r="AP12" s="5">
        <v>6</v>
      </c>
      <c r="AQ12" s="5"/>
      <c r="AR12" s="5"/>
      <c r="AS12" s="5"/>
      <c r="AT12" s="5">
        <v>5</v>
      </c>
      <c r="AU12" s="5"/>
      <c r="AV12" s="5">
        <v>3</v>
      </c>
      <c r="AW12" s="5"/>
      <c r="AX12" s="5"/>
      <c r="AY12" s="5"/>
      <c r="AZ12" s="5">
        <v>2</v>
      </c>
      <c r="BA12" s="5"/>
      <c r="BB12" s="5"/>
      <c r="BC12" s="5"/>
      <c r="BD12" s="5">
        <v>1</v>
      </c>
      <c r="BE12" s="5"/>
      <c r="BF12" s="6">
        <f t="shared" si="0"/>
        <v>99</v>
      </c>
      <c r="BG12" s="6">
        <f t="shared" si="1"/>
        <v>0</v>
      </c>
    </row>
    <row r="13" spans="1:59" ht="15" customHeight="1">
      <c r="A13" s="7" t="s">
        <v>68</v>
      </c>
      <c r="B13" s="5">
        <v>6</v>
      </c>
      <c r="C13" s="5"/>
      <c r="D13" s="5"/>
      <c r="E13" s="5"/>
      <c r="F13" s="5"/>
      <c r="G13" s="5"/>
      <c r="H13" s="5">
        <v>2</v>
      </c>
      <c r="I13" s="5"/>
      <c r="J13" s="5"/>
      <c r="K13" s="5"/>
      <c r="L13" s="5">
        <v>1</v>
      </c>
      <c r="M13" s="5"/>
      <c r="N13" s="5"/>
      <c r="O13" s="5"/>
      <c r="P13" s="5"/>
      <c r="Q13" s="5"/>
      <c r="R13" s="5">
        <v>7</v>
      </c>
      <c r="S13" s="5"/>
      <c r="T13" s="5">
        <v>7</v>
      </c>
      <c r="U13" s="5"/>
      <c r="V13" s="5"/>
      <c r="W13" s="5"/>
      <c r="X13" s="5"/>
      <c r="Y13" s="5"/>
      <c r="Z13" s="5">
        <v>3</v>
      </c>
      <c r="AA13" s="5"/>
      <c r="AB13" s="5"/>
      <c r="AC13" s="5"/>
      <c r="AD13" s="5"/>
      <c r="AE13" s="5"/>
      <c r="AF13" s="5"/>
      <c r="AG13" s="5"/>
      <c r="AH13" s="5">
        <v>1</v>
      </c>
      <c r="AI13" s="5"/>
      <c r="AJ13" s="5"/>
      <c r="AK13" s="5"/>
      <c r="AL13" s="5"/>
      <c r="AM13" s="5"/>
      <c r="AN13" s="5"/>
      <c r="AO13" s="5"/>
      <c r="AP13" s="5">
        <v>2</v>
      </c>
      <c r="AQ13" s="5"/>
      <c r="AR13" s="5"/>
      <c r="AS13" s="5"/>
      <c r="AT13" s="5"/>
      <c r="AU13" s="5"/>
      <c r="AV13" s="5"/>
      <c r="AW13" s="5"/>
      <c r="AX13" s="5"/>
      <c r="AY13" s="5"/>
      <c r="AZ13" s="5">
        <v>1</v>
      </c>
      <c r="BA13" s="5"/>
      <c r="BB13" s="5"/>
      <c r="BC13" s="5"/>
      <c r="BD13" s="5"/>
      <c r="BE13" s="5"/>
      <c r="BF13" s="6">
        <f t="shared" si="0"/>
        <v>30</v>
      </c>
      <c r="BG13" s="6">
        <f t="shared" si="1"/>
        <v>0</v>
      </c>
    </row>
    <row r="14" spans="1:59" ht="15" customHeight="1">
      <c r="A14" s="7" t="s">
        <v>69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v>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6">
        <f t="shared" si="0"/>
        <v>4</v>
      </c>
      <c r="BG14" s="6">
        <f t="shared" si="1"/>
        <v>0</v>
      </c>
    </row>
    <row r="15" spans="1:59" ht="15" customHeight="1">
      <c r="A15" s="7" t="s">
        <v>70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v>1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6">
        <f t="shared" si="0"/>
        <v>1</v>
      </c>
      <c r="BG15" s="6">
        <f t="shared" si="1"/>
        <v>0</v>
      </c>
    </row>
    <row r="16" spans="1:59" ht="15" customHeight="1">
      <c r="A16" s="7" t="s">
        <v>71</v>
      </c>
      <c r="B16" s="5">
        <v>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32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6">
        <f t="shared" si="0"/>
        <v>33</v>
      </c>
      <c r="BG16" s="6">
        <f t="shared" si="1"/>
        <v>0</v>
      </c>
    </row>
    <row r="17" spans="1:59" ht="15" customHeight="1">
      <c r="A17" s="7" t="s">
        <v>72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v>23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6">
        <f t="shared" si="0"/>
        <v>23</v>
      </c>
      <c r="BG17" s="6">
        <f t="shared" si="1"/>
        <v>0</v>
      </c>
    </row>
    <row r="18" spans="1:59" ht="15" customHeight="1">
      <c r="A18" s="7" t="s">
        <v>73</v>
      </c>
      <c r="B18" s="5">
        <v>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25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6">
        <f t="shared" si="0"/>
        <v>26</v>
      </c>
      <c r="BG18" s="6">
        <f t="shared" si="1"/>
        <v>0</v>
      </c>
    </row>
    <row r="19" spans="1:59" ht="15" customHeight="1">
      <c r="A19" s="7" t="s">
        <v>74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>
        <v>33</v>
      </c>
      <c r="BC19" s="5"/>
      <c r="BD19" s="5"/>
      <c r="BE19" s="5"/>
      <c r="BF19" s="6">
        <f t="shared" si="0"/>
        <v>33</v>
      </c>
      <c r="BG19" s="6">
        <f t="shared" si="1"/>
        <v>0</v>
      </c>
    </row>
    <row r="20" spans="1:59" ht="15" customHeight="1">
      <c r="A20" s="7" t="s">
        <v>75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>
        <v>33</v>
      </c>
      <c r="BC20" s="5"/>
      <c r="BD20" s="5"/>
      <c r="BE20" s="5"/>
      <c r="BF20" s="6">
        <f t="shared" si="0"/>
        <v>33</v>
      </c>
      <c r="BG20" s="6">
        <f t="shared" si="1"/>
        <v>0</v>
      </c>
    </row>
    <row r="21" spans="1:59" ht="15" customHeight="1">
      <c r="A21" s="7" t="s">
        <v>1</v>
      </c>
      <c r="B21" s="5">
        <v>1</v>
      </c>
      <c r="C21" s="5"/>
      <c r="D21" s="5"/>
      <c r="E21" s="5"/>
      <c r="F21" s="5"/>
      <c r="G21" s="5"/>
      <c r="H21" s="5">
        <v>1</v>
      </c>
      <c r="I21" s="5"/>
      <c r="J21" s="5"/>
      <c r="K21" s="5"/>
      <c r="L21" s="5">
        <v>1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>
        <v>1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>
        <v>1</v>
      </c>
      <c r="BA21" s="5"/>
      <c r="BB21" s="5"/>
      <c r="BC21" s="5"/>
      <c r="BD21" s="5"/>
      <c r="BE21" s="5"/>
      <c r="BF21" s="6">
        <f t="shared" si="0"/>
        <v>5</v>
      </c>
      <c r="BG21" s="6">
        <f t="shared" si="1"/>
        <v>0</v>
      </c>
    </row>
    <row r="22" spans="1:59" ht="15" customHeight="1">
      <c r="A22" s="7" t="s">
        <v>2</v>
      </c>
      <c r="B22" s="5">
        <v>7</v>
      </c>
      <c r="C22" s="5"/>
      <c r="D22" s="5"/>
      <c r="E22" s="5"/>
      <c r="F22" s="5">
        <v>3</v>
      </c>
      <c r="G22" s="5"/>
      <c r="H22" s="5">
        <v>3</v>
      </c>
      <c r="I22" s="5"/>
      <c r="J22" s="5"/>
      <c r="K22" s="5"/>
      <c r="L22" s="5">
        <v>2</v>
      </c>
      <c r="M22" s="5"/>
      <c r="N22" s="5"/>
      <c r="O22" s="5"/>
      <c r="P22" s="5">
        <v>1</v>
      </c>
      <c r="Q22" s="5"/>
      <c r="R22" s="5">
        <v>4</v>
      </c>
      <c r="S22" s="5"/>
      <c r="T22" s="5">
        <v>2</v>
      </c>
      <c r="U22" s="5"/>
      <c r="V22" s="5">
        <v>2</v>
      </c>
      <c r="W22" s="5"/>
      <c r="X22" s="5"/>
      <c r="Y22" s="5"/>
      <c r="Z22" s="5">
        <v>2</v>
      </c>
      <c r="AA22" s="5"/>
      <c r="AB22" s="5"/>
      <c r="AC22" s="5"/>
      <c r="AD22" s="5">
        <v>2</v>
      </c>
      <c r="AE22" s="5"/>
      <c r="AF22" s="5">
        <v>1</v>
      </c>
      <c r="AG22" s="5"/>
      <c r="AH22" s="5"/>
      <c r="AI22" s="5"/>
      <c r="AJ22" s="5">
        <v>1</v>
      </c>
      <c r="AK22" s="5"/>
      <c r="AL22" s="5">
        <v>1</v>
      </c>
      <c r="AM22" s="5"/>
      <c r="AN22" s="5">
        <v>2</v>
      </c>
      <c r="AO22" s="5"/>
      <c r="AP22" s="5">
        <v>1</v>
      </c>
      <c r="AQ22" s="5"/>
      <c r="AR22" s="5">
        <v>1</v>
      </c>
      <c r="AS22" s="5"/>
      <c r="AT22" s="5"/>
      <c r="AU22" s="5"/>
      <c r="AV22" s="5"/>
      <c r="AW22" s="5"/>
      <c r="AX22" s="5">
        <v>1</v>
      </c>
      <c r="AY22" s="5"/>
      <c r="AZ22" s="5">
        <v>6</v>
      </c>
      <c r="BA22" s="5"/>
      <c r="BB22" s="5">
        <v>1</v>
      </c>
      <c r="BC22" s="5"/>
      <c r="BD22" s="5"/>
      <c r="BE22" s="5"/>
      <c r="BF22" s="6">
        <f t="shared" si="0"/>
        <v>43</v>
      </c>
      <c r="BG22" s="6">
        <f t="shared" si="1"/>
        <v>0</v>
      </c>
    </row>
    <row r="23" spans="1:59" ht="15" customHeight="1">
      <c r="A23" s="7" t="s">
        <v>3</v>
      </c>
      <c r="B23" s="5">
        <v>2</v>
      </c>
      <c r="C23" s="5"/>
      <c r="D23" s="5"/>
      <c r="E23" s="5"/>
      <c r="F23" s="5">
        <v>1</v>
      </c>
      <c r="G23" s="5"/>
      <c r="H23" s="5">
        <v>2</v>
      </c>
      <c r="I23" s="5"/>
      <c r="J23" s="5"/>
      <c r="K23" s="5"/>
      <c r="L23" s="5">
        <v>1</v>
      </c>
      <c r="M23" s="5"/>
      <c r="N23" s="5"/>
      <c r="O23" s="5"/>
      <c r="P23" s="5"/>
      <c r="Q23" s="5"/>
      <c r="R23" s="5">
        <v>3</v>
      </c>
      <c r="S23" s="5"/>
      <c r="T23" s="5">
        <v>4</v>
      </c>
      <c r="U23" s="5"/>
      <c r="V23" s="5">
        <v>2</v>
      </c>
      <c r="W23" s="5"/>
      <c r="X23" s="5">
        <v>1</v>
      </c>
      <c r="Y23" s="5"/>
      <c r="Z23" s="5"/>
      <c r="AA23" s="5"/>
      <c r="AB23" s="5"/>
      <c r="AC23" s="5"/>
      <c r="AD23" s="5">
        <v>4</v>
      </c>
      <c r="AE23" s="5"/>
      <c r="AF23" s="5">
        <v>2</v>
      </c>
      <c r="AG23" s="5"/>
      <c r="AH23" s="5"/>
      <c r="AI23" s="5"/>
      <c r="AJ23" s="5"/>
      <c r="AK23" s="5"/>
      <c r="AL23" s="5"/>
      <c r="AM23" s="5"/>
      <c r="AN23" s="5"/>
      <c r="AO23" s="5"/>
      <c r="AP23" s="5">
        <v>3</v>
      </c>
      <c r="AQ23" s="5"/>
      <c r="AR23" s="5"/>
      <c r="AS23" s="5"/>
      <c r="AT23" s="5">
        <v>2</v>
      </c>
      <c r="AU23" s="5"/>
      <c r="AV23" s="5">
        <v>1</v>
      </c>
      <c r="AW23" s="5"/>
      <c r="AX23" s="5"/>
      <c r="AY23" s="5"/>
      <c r="AZ23" s="5"/>
      <c r="BA23" s="5"/>
      <c r="BB23" s="5"/>
      <c r="BC23" s="5"/>
      <c r="BD23" s="5"/>
      <c r="BE23" s="5"/>
      <c r="BF23" s="6">
        <f t="shared" si="0"/>
        <v>28</v>
      </c>
      <c r="BG23" s="6">
        <f t="shared" si="1"/>
        <v>0</v>
      </c>
    </row>
    <row r="24" spans="1:59" ht="15" customHeight="1">
      <c r="A24" s="7" t="s">
        <v>4</v>
      </c>
      <c r="B24" s="5">
        <v>3</v>
      </c>
      <c r="C24" s="5">
        <v>1</v>
      </c>
      <c r="D24" s="5"/>
      <c r="E24" s="5"/>
      <c r="F24" s="5">
        <v>1</v>
      </c>
      <c r="G24" s="5"/>
      <c r="H24" s="5">
        <v>4</v>
      </c>
      <c r="I24" s="5"/>
      <c r="J24" s="5"/>
      <c r="K24" s="5"/>
      <c r="L24" s="5"/>
      <c r="M24" s="5"/>
      <c r="N24" s="5">
        <v>1</v>
      </c>
      <c r="O24" s="5"/>
      <c r="P24" s="5">
        <v>2</v>
      </c>
      <c r="Q24" s="5"/>
      <c r="R24" s="5">
        <v>6</v>
      </c>
      <c r="S24" s="5"/>
      <c r="T24" s="5">
        <v>5</v>
      </c>
      <c r="U24" s="5"/>
      <c r="V24" s="5">
        <v>1</v>
      </c>
      <c r="W24" s="5"/>
      <c r="X24" s="5"/>
      <c r="Y24" s="5"/>
      <c r="Z24" s="5">
        <v>1</v>
      </c>
      <c r="AA24" s="5"/>
      <c r="AB24" s="5">
        <v>1</v>
      </c>
      <c r="AC24" s="5"/>
      <c r="AD24" s="5">
        <v>1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>
        <v>4</v>
      </c>
      <c r="AQ24" s="5"/>
      <c r="AR24" s="5"/>
      <c r="AS24" s="5"/>
      <c r="AT24" s="5">
        <v>4</v>
      </c>
      <c r="AU24" s="5"/>
      <c r="AV24" s="5">
        <v>1</v>
      </c>
      <c r="AW24" s="5"/>
      <c r="AX24" s="5"/>
      <c r="AY24" s="5"/>
      <c r="AZ24" s="5">
        <v>1</v>
      </c>
      <c r="BA24" s="5"/>
      <c r="BB24" s="5"/>
      <c r="BC24" s="5"/>
      <c r="BD24" s="5"/>
      <c r="BE24" s="5"/>
      <c r="BF24" s="6">
        <f t="shared" si="0"/>
        <v>36</v>
      </c>
      <c r="BG24" s="6">
        <f t="shared" si="1"/>
        <v>1</v>
      </c>
    </row>
    <row r="25" spans="1:59" ht="15" customHeight="1">
      <c r="A25" s="7" t="s">
        <v>5</v>
      </c>
      <c r="B25" s="5">
        <v>3</v>
      </c>
      <c r="C25" s="5"/>
      <c r="D25" s="5"/>
      <c r="E25" s="5"/>
      <c r="F25" s="5">
        <v>1</v>
      </c>
      <c r="G25" s="5"/>
      <c r="H25" s="5">
        <v>3</v>
      </c>
      <c r="I25" s="5"/>
      <c r="J25" s="5"/>
      <c r="K25" s="5"/>
      <c r="L25" s="5"/>
      <c r="M25" s="5"/>
      <c r="N25" s="5"/>
      <c r="O25" s="5"/>
      <c r="P25" s="5">
        <v>13</v>
      </c>
      <c r="Q25" s="5"/>
      <c r="R25" s="5">
        <v>10</v>
      </c>
      <c r="S25" s="5"/>
      <c r="T25" s="5">
        <v>12</v>
      </c>
      <c r="U25" s="5"/>
      <c r="V25" s="5">
        <v>2</v>
      </c>
      <c r="W25" s="5"/>
      <c r="X25" s="5">
        <v>2</v>
      </c>
      <c r="Y25" s="5"/>
      <c r="Z25" s="5">
        <v>3</v>
      </c>
      <c r="AA25" s="5"/>
      <c r="AB25" s="5">
        <v>2</v>
      </c>
      <c r="AC25" s="5"/>
      <c r="AD25" s="5">
        <v>1</v>
      </c>
      <c r="AE25" s="5"/>
      <c r="AF25" s="5">
        <v>5</v>
      </c>
      <c r="AG25" s="5"/>
      <c r="AH25" s="5"/>
      <c r="AI25" s="5"/>
      <c r="AJ25" s="5">
        <v>2</v>
      </c>
      <c r="AK25" s="5"/>
      <c r="AL25" s="5"/>
      <c r="AM25" s="5"/>
      <c r="AN25" s="5"/>
      <c r="AO25" s="5"/>
      <c r="AP25" s="5">
        <v>5</v>
      </c>
      <c r="AQ25" s="5"/>
      <c r="AR25" s="5">
        <v>2</v>
      </c>
      <c r="AS25" s="5"/>
      <c r="AT25" s="5">
        <v>3</v>
      </c>
      <c r="AU25" s="5"/>
      <c r="AV25" s="5">
        <v>2</v>
      </c>
      <c r="AW25" s="5"/>
      <c r="AX25" s="5">
        <v>3</v>
      </c>
      <c r="AY25" s="5"/>
      <c r="AZ25" s="5">
        <v>4</v>
      </c>
      <c r="BA25" s="5"/>
      <c r="BB25" s="5">
        <v>1</v>
      </c>
      <c r="BC25" s="5"/>
      <c r="BD25" s="5"/>
      <c r="BE25" s="5"/>
      <c r="BF25" s="6">
        <f t="shared" si="0"/>
        <v>79</v>
      </c>
      <c r="BG25" s="6">
        <f t="shared" si="1"/>
        <v>0</v>
      </c>
    </row>
    <row r="26" spans="1:59" ht="15" customHeight="1">
      <c r="A26" s="7" t="s">
        <v>6</v>
      </c>
      <c r="B26" s="5">
        <v>9</v>
      </c>
      <c r="C26" s="5"/>
      <c r="D26" s="5"/>
      <c r="E26" s="5"/>
      <c r="F26" s="5">
        <v>9</v>
      </c>
      <c r="G26" s="5"/>
      <c r="H26" s="5">
        <v>2</v>
      </c>
      <c r="I26" s="5"/>
      <c r="J26" s="5">
        <v>3</v>
      </c>
      <c r="K26" s="5"/>
      <c r="L26" s="5">
        <v>6</v>
      </c>
      <c r="M26" s="5"/>
      <c r="N26" s="5">
        <v>1</v>
      </c>
      <c r="O26" s="5"/>
      <c r="P26" s="5">
        <v>23</v>
      </c>
      <c r="Q26" s="5"/>
      <c r="R26" s="5">
        <v>8</v>
      </c>
      <c r="S26" s="5"/>
      <c r="T26" s="5">
        <v>15</v>
      </c>
      <c r="U26" s="5"/>
      <c r="V26" s="5">
        <v>7</v>
      </c>
      <c r="W26" s="5"/>
      <c r="X26" s="5">
        <v>1</v>
      </c>
      <c r="Y26" s="5"/>
      <c r="Z26" s="5">
        <v>5</v>
      </c>
      <c r="AA26" s="5"/>
      <c r="AB26" s="5">
        <v>2</v>
      </c>
      <c r="AC26" s="5"/>
      <c r="AD26" s="5">
        <v>2</v>
      </c>
      <c r="AE26" s="5"/>
      <c r="AF26" s="5">
        <v>7</v>
      </c>
      <c r="AG26" s="5"/>
      <c r="AH26" s="5">
        <v>1</v>
      </c>
      <c r="AI26" s="5"/>
      <c r="AJ26" s="5">
        <v>1</v>
      </c>
      <c r="AK26" s="5"/>
      <c r="AL26" s="5"/>
      <c r="AM26" s="5"/>
      <c r="AN26" s="5"/>
      <c r="AO26" s="5"/>
      <c r="AP26" s="5">
        <v>12</v>
      </c>
      <c r="AQ26" s="5"/>
      <c r="AR26" s="5">
        <v>1</v>
      </c>
      <c r="AS26" s="5"/>
      <c r="AT26" s="5">
        <v>4</v>
      </c>
      <c r="AU26" s="5"/>
      <c r="AV26" s="5">
        <v>5</v>
      </c>
      <c r="AW26" s="5"/>
      <c r="AX26" s="5">
        <v>1</v>
      </c>
      <c r="AY26" s="5"/>
      <c r="AZ26" s="5">
        <v>4</v>
      </c>
      <c r="BA26" s="5"/>
      <c r="BB26" s="5">
        <v>9</v>
      </c>
      <c r="BC26" s="5"/>
      <c r="BD26" s="5">
        <v>1</v>
      </c>
      <c r="BE26" s="5"/>
      <c r="BF26" s="6">
        <f t="shared" si="0"/>
        <v>139</v>
      </c>
      <c r="BG26" s="6">
        <f t="shared" si="1"/>
        <v>0</v>
      </c>
    </row>
    <row r="27" spans="1:59" ht="15" customHeight="1">
      <c r="A27" s="7" t="s">
        <v>7</v>
      </c>
      <c r="B27" s="5">
        <v>2</v>
      </c>
      <c r="C27" s="5"/>
      <c r="D27" s="5">
        <v>1</v>
      </c>
      <c r="E27" s="5"/>
      <c r="F27" s="5">
        <v>1</v>
      </c>
      <c r="G27" s="5"/>
      <c r="H27" s="5">
        <v>1</v>
      </c>
      <c r="I27" s="5"/>
      <c r="J27" s="5"/>
      <c r="K27" s="5"/>
      <c r="L27" s="5">
        <v>1</v>
      </c>
      <c r="M27" s="5"/>
      <c r="N27" s="5">
        <v>1</v>
      </c>
      <c r="O27" s="5"/>
      <c r="P27" s="5">
        <v>1</v>
      </c>
      <c r="Q27" s="5"/>
      <c r="R27" s="5">
        <v>4</v>
      </c>
      <c r="S27" s="5"/>
      <c r="T27" s="5">
        <v>10</v>
      </c>
      <c r="U27" s="5"/>
      <c r="V27" s="5">
        <v>2</v>
      </c>
      <c r="W27" s="5"/>
      <c r="X27" s="5"/>
      <c r="Y27" s="5"/>
      <c r="Z27" s="5">
        <v>1</v>
      </c>
      <c r="AA27" s="5"/>
      <c r="AB27" s="5">
        <v>1</v>
      </c>
      <c r="AC27" s="5"/>
      <c r="AD27" s="5">
        <v>1</v>
      </c>
      <c r="AE27" s="5"/>
      <c r="AF27" s="5">
        <v>1</v>
      </c>
      <c r="AG27" s="5"/>
      <c r="AH27" s="5">
        <v>1</v>
      </c>
      <c r="AI27" s="5"/>
      <c r="AJ27" s="5"/>
      <c r="AK27" s="5"/>
      <c r="AL27" s="5">
        <v>1</v>
      </c>
      <c r="AM27" s="5"/>
      <c r="AN27" s="5">
        <v>1</v>
      </c>
      <c r="AO27" s="5"/>
      <c r="AP27" s="5">
        <v>4</v>
      </c>
      <c r="AQ27" s="5"/>
      <c r="AR27" s="5"/>
      <c r="AS27" s="5"/>
      <c r="AT27" s="5">
        <v>2</v>
      </c>
      <c r="AU27" s="5"/>
      <c r="AV27" s="5">
        <v>3</v>
      </c>
      <c r="AW27" s="5"/>
      <c r="AX27" s="5">
        <v>3</v>
      </c>
      <c r="AY27" s="5"/>
      <c r="AZ27" s="5">
        <v>3</v>
      </c>
      <c r="BA27" s="5"/>
      <c r="BB27" s="5">
        <v>4</v>
      </c>
      <c r="BC27" s="5"/>
      <c r="BD27" s="5"/>
      <c r="BE27" s="5"/>
      <c r="BF27" s="6">
        <f t="shared" si="0"/>
        <v>50</v>
      </c>
      <c r="BG27" s="6">
        <f t="shared" si="1"/>
        <v>0</v>
      </c>
    </row>
    <row r="28" spans="1:59" ht="15" customHeight="1">
      <c r="A28" s="7" t="s">
        <v>8</v>
      </c>
      <c r="B28" s="5">
        <v>4</v>
      </c>
      <c r="C28" s="5"/>
      <c r="D28" s="5"/>
      <c r="E28" s="5"/>
      <c r="F28" s="5">
        <v>1</v>
      </c>
      <c r="G28" s="5"/>
      <c r="H28" s="5">
        <v>3</v>
      </c>
      <c r="I28" s="5"/>
      <c r="J28" s="5"/>
      <c r="K28" s="5"/>
      <c r="L28" s="5">
        <v>2</v>
      </c>
      <c r="M28" s="5"/>
      <c r="N28" s="5"/>
      <c r="O28" s="5"/>
      <c r="P28" s="5"/>
      <c r="Q28" s="5"/>
      <c r="R28" s="5">
        <v>7</v>
      </c>
      <c r="S28" s="5"/>
      <c r="T28" s="5">
        <v>10</v>
      </c>
      <c r="U28" s="5"/>
      <c r="V28" s="5">
        <v>6</v>
      </c>
      <c r="W28" s="5"/>
      <c r="X28" s="5">
        <v>3</v>
      </c>
      <c r="Y28" s="5"/>
      <c r="Z28" s="5">
        <v>3</v>
      </c>
      <c r="AA28" s="5"/>
      <c r="AB28" s="5">
        <v>3</v>
      </c>
      <c r="AC28" s="5"/>
      <c r="AD28" s="5">
        <v>2</v>
      </c>
      <c r="AE28" s="5"/>
      <c r="AF28" s="5">
        <v>1</v>
      </c>
      <c r="AG28" s="5"/>
      <c r="AH28" s="5"/>
      <c r="AI28" s="5"/>
      <c r="AJ28" s="5"/>
      <c r="AK28" s="5"/>
      <c r="AL28" s="5"/>
      <c r="AM28" s="5"/>
      <c r="AN28" s="5"/>
      <c r="AO28" s="5"/>
      <c r="AP28" s="5">
        <v>6</v>
      </c>
      <c r="AQ28" s="5"/>
      <c r="AR28" s="5"/>
      <c r="AS28" s="5"/>
      <c r="AT28" s="5">
        <v>2</v>
      </c>
      <c r="AU28" s="5"/>
      <c r="AV28" s="5">
        <v>4</v>
      </c>
      <c r="AW28" s="5"/>
      <c r="AX28" s="5">
        <v>4</v>
      </c>
      <c r="AY28" s="5"/>
      <c r="AZ28" s="5">
        <v>2</v>
      </c>
      <c r="BA28" s="5"/>
      <c r="BB28" s="5">
        <v>5</v>
      </c>
      <c r="BC28" s="5"/>
      <c r="BD28" s="5"/>
      <c r="BE28" s="5"/>
      <c r="BF28" s="6">
        <f t="shared" si="0"/>
        <v>68</v>
      </c>
      <c r="BG28" s="6">
        <f t="shared" si="1"/>
        <v>0</v>
      </c>
    </row>
    <row r="29" spans="1:59" ht="15" customHeight="1">
      <c r="A29" s="7" t="s">
        <v>9</v>
      </c>
      <c r="B29" s="5">
        <v>4</v>
      </c>
      <c r="C29" s="5"/>
      <c r="D29" s="5"/>
      <c r="E29" s="5"/>
      <c r="F29" s="5">
        <v>2</v>
      </c>
      <c r="G29" s="5"/>
      <c r="H29" s="5">
        <v>2</v>
      </c>
      <c r="I29" s="5"/>
      <c r="J29" s="5">
        <v>5</v>
      </c>
      <c r="K29" s="5"/>
      <c r="L29" s="5">
        <v>4</v>
      </c>
      <c r="M29" s="5"/>
      <c r="N29" s="5"/>
      <c r="O29" s="5"/>
      <c r="P29" s="5"/>
      <c r="Q29" s="5"/>
      <c r="R29" s="5">
        <v>6</v>
      </c>
      <c r="S29" s="5"/>
      <c r="T29" s="5">
        <v>23</v>
      </c>
      <c r="U29" s="5"/>
      <c r="V29" s="5">
        <v>2</v>
      </c>
      <c r="W29" s="5"/>
      <c r="X29" s="5">
        <v>2</v>
      </c>
      <c r="Y29" s="5"/>
      <c r="Z29" s="5">
        <v>6</v>
      </c>
      <c r="AA29" s="5"/>
      <c r="AB29" s="5">
        <v>2</v>
      </c>
      <c r="AC29" s="5"/>
      <c r="AD29" s="5">
        <v>4</v>
      </c>
      <c r="AE29" s="5"/>
      <c r="AF29" s="5">
        <v>1</v>
      </c>
      <c r="AG29" s="5"/>
      <c r="AH29" s="5"/>
      <c r="AI29" s="5"/>
      <c r="AJ29" s="5"/>
      <c r="AK29" s="5"/>
      <c r="AL29" s="5"/>
      <c r="AM29" s="5"/>
      <c r="AN29" s="5">
        <v>1</v>
      </c>
      <c r="AO29" s="5"/>
      <c r="AP29" s="5">
        <v>15</v>
      </c>
      <c r="AQ29" s="5"/>
      <c r="AR29" s="5">
        <v>1</v>
      </c>
      <c r="AS29" s="5"/>
      <c r="AT29" s="5">
        <v>5</v>
      </c>
      <c r="AU29" s="5"/>
      <c r="AV29" s="5">
        <v>6</v>
      </c>
      <c r="AW29" s="5"/>
      <c r="AX29" s="5">
        <v>1</v>
      </c>
      <c r="AY29" s="5"/>
      <c r="AZ29" s="5">
        <v>8</v>
      </c>
      <c r="BA29" s="5"/>
      <c r="BB29" s="5">
        <v>3</v>
      </c>
      <c r="BC29" s="5"/>
      <c r="BD29" s="5"/>
      <c r="BE29" s="5"/>
      <c r="BF29" s="6">
        <f t="shared" si="0"/>
        <v>103</v>
      </c>
      <c r="BG29" s="6">
        <f t="shared" si="1"/>
        <v>0</v>
      </c>
    </row>
    <row r="30" spans="1:59" ht="15" customHeight="1">
      <c r="A30" s="7" t="s">
        <v>10</v>
      </c>
      <c r="B30" s="5">
        <v>15</v>
      </c>
      <c r="C30" s="5"/>
      <c r="D30" s="5">
        <v>2</v>
      </c>
      <c r="E30" s="5"/>
      <c r="F30" s="5">
        <v>2</v>
      </c>
      <c r="G30" s="5"/>
      <c r="H30" s="5">
        <v>6</v>
      </c>
      <c r="I30" s="5"/>
      <c r="J30" s="5">
        <v>6</v>
      </c>
      <c r="K30" s="5"/>
      <c r="L30" s="5">
        <v>4</v>
      </c>
      <c r="M30" s="5"/>
      <c r="N30" s="5">
        <v>7</v>
      </c>
      <c r="O30" s="5"/>
      <c r="P30" s="5">
        <v>1</v>
      </c>
      <c r="Q30" s="5"/>
      <c r="R30" s="5">
        <v>35</v>
      </c>
      <c r="S30" s="5"/>
      <c r="T30" s="5">
        <v>40</v>
      </c>
      <c r="U30" s="5"/>
      <c r="V30" s="5">
        <v>7</v>
      </c>
      <c r="W30" s="5"/>
      <c r="X30" s="5">
        <v>16</v>
      </c>
      <c r="Y30" s="5"/>
      <c r="Z30" s="5">
        <v>13</v>
      </c>
      <c r="AA30" s="5"/>
      <c r="AB30" s="5">
        <v>9</v>
      </c>
      <c r="AC30" s="5"/>
      <c r="AD30" s="5">
        <v>9</v>
      </c>
      <c r="AE30" s="5"/>
      <c r="AF30" s="5">
        <v>5</v>
      </c>
      <c r="AG30" s="5"/>
      <c r="AH30" s="5">
        <v>3</v>
      </c>
      <c r="AI30" s="5"/>
      <c r="AJ30" s="5">
        <v>2</v>
      </c>
      <c r="AK30" s="5"/>
      <c r="AL30" s="5">
        <v>1</v>
      </c>
      <c r="AM30" s="5"/>
      <c r="AN30" s="5">
        <v>1</v>
      </c>
      <c r="AO30" s="5"/>
      <c r="AP30" s="5">
        <v>25</v>
      </c>
      <c r="AQ30" s="5"/>
      <c r="AR30" s="5">
        <v>4</v>
      </c>
      <c r="AS30" s="5"/>
      <c r="AT30" s="5">
        <v>25</v>
      </c>
      <c r="AU30" s="5"/>
      <c r="AV30" s="5">
        <v>13</v>
      </c>
      <c r="AW30" s="5"/>
      <c r="AX30" s="5">
        <v>10</v>
      </c>
      <c r="AY30" s="5"/>
      <c r="AZ30" s="5">
        <v>9</v>
      </c>
      <c r="BA30" s="5"/>
      <c r="BB30" s="5">
        <v>19</v>
      </c>
      <c r="BC30" s="5"/>
      <c r="BD30" s="5">
        <v>3</v>
      </c>
      <c r="BE30" s="5"/>
      <c r="BF30" s="6">
        <f t="shared" si="0"/>
        <v>292</v>
      </c>
      <c r="BG30" s="6">
        <f t="shared" si="1"/>
        <v>0</v>
      </c>
    </row>
    <row r="31" spans="1:59" ht="15" customHeight="1">
      <c r="A31" s="7" t="s">
        <v>11</v>
      </c>
      <c r="B31" s="5">
        <v>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>
        <v>1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>
        <v>1</v>
      </c>
      <c r="AQ31" s="5"/>
      <c r="AR31" s="5"/>
      <c r="AS31" s="5"/>
      <c r="AT31" s="5">
        <v>1</v>
      </c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6">
        <f t="shared" si="0"/>
        <v>4</v>
      </c>
      <c r="BG31" s="6">
        <f t="shared" si="1"/>
        <v>0</v>
      </c>
    </row>
    <row r="32" spans="1:59" ht="15" customHeight="1">
      <c r="A32" s="7" t="s">
        <v>12</v>
      </c>
      <c r="B32" s="5">
        <v>3</v>
      </c>
      <c r="C32" s="5"/>
      <c r="D32" s="5"/>
      <c r="E32" s="5"/>
      <c r="F32" s="5">
        <v>1</v>
      </c>
      <c r="G32" s="5"/>
      <c r="H32" s="5">
        <v>2</v>
      </c>
      <c r="I32" s="5"/>
      <c r="J32" s="5">
        <v>1</v>
      </c>
      <c r="K32" s="5"/>
      <c r="L32" s="5">
        <v>1</v>
      </c>
      <c r="M32" s="5"/>
      <c r="N32" s="5"/>
      <c r="O32" s="5"/>
      <c r="P32" s="5"/>
      <c r="Q32" s="5"/>
      <c r="R32" s="5">
        <v>20</v>
      </c>
      <c r="S32" s="5"/>
      <c r="T32" s="5">
        <v>6</v>
      </c>
      <c r="U32" s="5"/>
      <c r="V32" s="5">
        <v>1</v>
      </c>
      <c r="W32" s="5"/>
      <c r="X32" s="5">
        <v>5</v>
      </c>
      <c r="Y32" s="5"/>
      <c r="Z32" s="5">
        <v>1</v>
      </c>
      <c r="AA32" s="5"/>
      <c r="AB32" s="5"/>
      <c r="AC32" s="5"/>
      <c r="AD32" s="5">
        <v>2</v>
      </c>
      <c r="AE32" s="5"/>
      <c r="AF32" s="5"/>
      <c r="AG32" s="5"/>
      <c r="AH32" s="5"/>
      <c r="AI32" s="5"/>
      <c r="AJ32" s="5"/>
      <c r="AK32" s="5"/>
      <c r="AL32" s="5">
        <v>1</v>
      </c>
      <c r="AM32" s="5"/>
      <c r="AN32" s="5">
        <v>1</v>
      </c>
      <c r="AO32" s="5"/>
      <c r="AP32" s="5"/>
      <c r="AQ32" s="5"/>
      <c r="AR32" s="5"/>
      <c r="AS32" s="5"/>
      <c r="AT32" s="5">
        <v>3</v>
      </c>
      <c r="AU32" s="5"/>
      <c r="AV32" s="5">
        <v>3</v>
      </c>
      <c r="AW32" s="5"/>
      <c r="AX32" s="5">
        <v>2</v>
      </c>
      <c r="AY32" s="5"/>
      <c r="AZ32" s="5">
        <v>4</v>
      </c>
      <c r="BA32" s="5"/>
      <c r="BB32" s="5">
        <v>3</v>
      </c>
      <c r="BC32" s="5"/>
      <c r="BD32" s="5"/>
      <c r="BE32" s="5"/>
      <c r="BF32" s="6">
        <f t="shared" si="0"/>
        <v>60</v>
      </c>
      <c r="BG32" s="6">
        <f t="shared" si="1"/>
        <v>0</v>
      </c>
    </row>
    <row r="33" spans="1:59" ht="15" customHeight="1">
      <c r="A33" s="7" t="s">
        <v>13</v>
      </c>
      <c r="B33" s="5">
        <f>20+2+1</f>
        <v>23</v>
      </c>
      <c r="C33" s="5"/>
      <c r="D33" s="5"/>
      <c r="E33" s="5"/>
      <c r="F33" s="5">
        <v>1</v>
      </c>
      <c r="G33" s="5"/>
      <c r="H33" s="5"/>
      <c r="I33" s="5"/>
      <c r="J33" s="5"/>
      <c r="K33" s="5"/>
      <c r="L33" s="5">
        <v>1</v>
      </c>
      <c r="M33" s="5"/>
      <c r="N33" s="5">
        <v>1</v>
      </c>
      <c r="O33" s="5"/>
      <c r="P33" s="5"/>
      <c r="Q33" s="5"/>
      <c r="R33" s="5">
        <v>6</v>
      </c>
      <c r="S33" s="5"/>
      <c r="T33" s="5">
        <v>9</v>
      </c>
      <c r="U33" s="5"/>
      <c r="V33" s="5"/>
      <c r="W33" s="5"/>
      <c r="X33" s="5">
        <v>3</v>
      </c>
      <c r="Y33" s="5"/>
      <c r="Z33" s="5">
        <v>1</v>
      </c>
      <c r="AA33" s="5"/>
      <c r="AB33" s="5">
        <v>1</v>
      </c>
      <c r="AC33" s="5"/>
      <c r="AD33" s="5">
        <v>4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>
        <v>1</v>
      </c>
      <c r="AQ33" s="5"/>
      <c r="AR33" s="5"/>
      <c r="AS33" s="5"/>
      <c r="AT33" s="5">
        <v>3</v>
      </c>
      <c r="AU33" s="5"/>
      <c r="AV33" s="5">
        <v>1</v>
      </c>
      <c r="AW33" s="5"/>
      <c r="AX33" s="5">
        <v>3</v>
      </c>
      <c r="AY33" s="5"/>
      <c r="AZ33" s="5"/>
      <c r="BA33" s="5"/>
      <c r="BB33" s="5">
        <v>11</v>
      </c>
      <c r="BC33" s="5"/>
      <c r="BD33" s="5">
        <v>1</v>
      </c>
      <c r="BE33" s="5"/>
      <c r="BF33" s="6">
        <f t="shared" si="0"/>
        <v>70</v>
      </c>
      <c r="BG33" s="6">
        <f t="shared" si="1"/>
        <v>0</v>
      </c>
    </row>
    <row r="34" spans="1:59" ht="15" customHeight="1">
      <c r="A34" s="7" t="s">
        <v>14</v>
      </c>
      <c r="B34" s="5">
        <v>8</v>
      </c>
      <c r="C34" s="5"/>
      <c r="D34" s="5"/>
      <c r="E34" s="5"/>
      <c r="F34" s="5"/>
      <c r="G34" s="5"/>
      <c r="H34" s="5">
        <v>2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v>3</v>
      </c>
      <c r="AE34" s="5"/>
      <c r="AF34" s="5">
        <v>4</v>
      </c>
      <c r="AG34" s="5"/>
      <c r="AH34" s="5"/>
      <c r="AI34" s="5"/>
      <c r="AJ34" s="5"/>
      <c r="AK34" s="5"/>
      <c r="AL34" s="5"/>
      <c r="AM34" s="5"/>
      <c r="AN34" s="5"/>
      <c r="AO34" s="5"/>
      <c r="AP34" s="5">
        <v>3</v>
      </c>
      <c r="AQ34" s="5"/>
      <c r="AR34" s="5"/>
      <c r="AS34" s="5"/>
      <c r="AT34" s="5"/>
      <c r="AU34" s="5"/>
      <c r="AV34" s="5">
        <v>2</v>
      </c>
      <c r="AW34" s="5"/>
      <c r="AX34" s="5"/>
      <c r="AY34" s="5"/>
      <c r="AZ34" s="5"/>
      <c r="BA34" s="5"/>
      <c r="BB34" s="5"/>
      <c r="BC34" s="5"/>
      <c r="BD34" s="5"/>
      <c r="BE34" s="5"/>
      <c r="BF34" s="6">
        <f t="shared" si="0"/>
        <v>22</v>
      </c>
      <c r="BG34" s="6">
        <f t="shared" si="1"/>
        <v>0</v>
      </c>
    </row>
    <row r="35" spans="1:59" ht="15" customHeight="1">
      <c r="A35" s="7" t="s">
        <v>15</v>
      </c>
      <c r="B35" s="5">
        <v>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v>2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>
        <v>3</v>
      </c>
      <c r="AE35" s="5"/>
      <c r="AF35" s="5">
        <v>2</v>
      </c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>
        <v>1</v>
      </c>
      <c r="AW35" s="5"/>
      <c r="AX35" s="5"/>
      <c r="AY35" s="5"/>
      <c r="AZ35" s="5"/>
      <c r="BA35" s="5"/>
      <c r="BB35" s="5"/>
      <c r="BC35" s="5"/>
      <c r="BD35" s="5"/>
      <c r="BE35" s="5"/>
      <c r="BF35" s="6">
        <f t="shared" si="0"/>
        <v>12</v>
      </c>
      <c r="BG35" s="6">
        <f t="shared" si="1"/>
        <v>0</v>
      </c>
    </row>
    <row r="36" spans="1:59" ht="15" customHeight="1">
      <c r="A36" s="7" t="s">
        <v>16</v>
      </c>
      <c r="B36" s="5">
        <v>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>
        <v>1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>
        <v>3</v>
      </c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6">
        <f t="shared" si="0"/>
        <v>8</v>
      </c>
      <c r="BG36" s="6">
        <f t="shared" si="1"/>
        <v>0</v>
      </c>
    </row>
    <row r="37" spans="1:59" ht="15" customHeight="1">
      <c r="A37" s="7" t="s">
        <v>17</v>
      </c>
      <c r="B37" s="5">
        <v>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>
        <v>1</v>
      </c>
      <c r="AE37" s="5"/>
      <c r="AF37" s="5">
        <v>1</v>
      </c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>
        <v>2</v>
      </c>
      <c r="BC37" s="5"/>
      <c r="BD37" s="5"/>
      <c r="BE37" s="5"/>
      <c r="BF37" s="6">
        <f t="shared" si="0"/>
        <v>5</v>
      </c>
      <c r="BG37" s="6">
        <f t="shared" si="1"/>
        <v>0</v>
      </c>
    </row>
    <row r="38" spans="1:59" ht="15" customHeight="1">
      <c r="A38" s="7" t="s">
        <v>18</v>
      </c>
      <c r="B38" s="5">
        <v>12</v>
      </c>
      <c r="C38" s="5"/>
      <c r="D38" s="5"/>
      <c r="E38" s="5"/>
      <c r="F38" s="5">
        <v>2</v>
      </c>
      <c r="G38" s="5"/>
      <c r="H38" s="5">
        <v>1</v>
      </c>
      <c r="I38" s="5"/>
      <c r="J38" s="5"/>
      <c r="K38" s="5"/>
      <c r="L38" s="5"/>
      <c r="M38" s="5"/>
      <c r="N38" s="5">
        <v>1</v>
      </c>
      <c r="O38" s="5"/>
      <c r="P38" s="5"/>
      <c r="Q38" s="5"/>
      <c r="R38" s="5">
        <v>1</v>
      </c>
      <c r="S38" s="5"/>
      <c r="T38" s="5">
        <v>4</v>
      </c>
      <c r="U38" s="5"/>
      <c r="V38" s="5"/>
      <c r="W38" s="5"/>
      <c r="X38" s="5"/>
      <c r="Y38" s="5"/>
      <c r="Z38" s="5"/>
      <c r="AA38" s="5"/>
      <c r="AB38" s="5">
        <v>1</v>
      </c>
      <c r="AC38" s="5"/>
      <c r="AD38" s="5">
        <v>10</v>
      </c>
      <c r="AE38" s="5"/>
      <c r="AF38" s="5">
        <v>3</v>
      </c>
      <c r="AG38" s="5"/>
      <c r="AH38" s="5"/>
      <c r="AI38" s="5"/>
      <c r="AJ38" s="5"/>
      <c r="AK38" s="5"/>
      <c r="AL38" s="5"/>
      <c r="AM38" s="5"/>
      <c r="AN38" s="5"/>
      <c r="AO38" s="5"/>
      <c r="AP38" s="5">
        <v>5</v>
      </c>
      <c r="AQ38" s="5"/>
      <c r="AR38" s="5"/>
      <c r="AS38" s="5"/>
      <c r="AT38" s="5"/>
      <c r="AU38" s="5"/>
      <c r="AV38" s="5">
        <v>5</v>
      </c>
      <c r="AW38" s="5"/>
      <c r="AX38" s="5"/>
      <c r="AY38" s="5"/>
      <c r="AZ38" s="5"/>
      <c r="BA38" s="5"/>
      <c r="BB38" s="5">
        <v>1</v>
      </c>
      <c r="BC38" s="5"/>
      <c r="BD38" s="5"/>
      <c r="BE38" s="5"/>
      <c r="BF38" s="6">
        <f t="shared" si="0"/>
        <v>46</v>
      </c>
      <c r="BG38" s="6">
        <f t="shared" si="1"/>
        <v>0</v>
      </c>
    </row>
    <row r="39" spans="1:59" ht="15" customHeight="1">
      <c r="A39" s="7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6">
        <f t="shared" si="0"/>
        <v>0</v>
      </c>
      <c r="BG39" s="6">
        <f t="shared" si="1"/>
        <v>0</v>
      </c>
    </row>
    <row r="40" spans="1:59" ht="15" customHeight="1">
      <c r="A40" s="7" t="s">
        <v>27</v>
      </c>
      <c r="B40" s="5">
        <v>2</v>
      </c>
      <c r="C40" s="5"/>
      <c r="D40" s="5"/>
      <c r="E40" s="5"/>
      <c r="F40" s="5">
        <v>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>
        <v>2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>
        <v>2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6">
        <f t="shared" si="0"/>
        <v>7</v>
      </c>
      <c r="BG40" s="6">
        <f t="shared" si="1"/>
        <v>0</v>
      </c>
    </row>
    <row r="41" spans="1:59" ht="15" customHeight="1">
      <c r="A41" s="7" t="s">
        <v>20</v>
      </c>
      <c r="B41" s="5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1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>
        <v>4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6">
        <f t="shared" si="0"/>
        <v>8</v>
      </c>
      <c r="BG41" s="6">
        <f t="shared" si="1"/>
        <v>1</v>
      </c>
    </row>
    <row r="42" spans="1:59" ht="15" customHeight="1">
      <c r="A42" s="7" t="s">
        <v>56</v>
      </c>
      <c r="B42" s="5"/>
      <c r="C42" s="5"/>
      <c r="D42" s="5"/>
      <c r="E42" s="5"/>
      <c r="F42" s="5">
        <v>3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6">
        <f t="shared" si="0"/>
        <v>3</v>
      </c>
      <c r="BG42" s="6">
        <f t="shared" si="1"/>
        <v>0</v>
      </c>
    </row>
    <row r="43" spans="1:59" ht="15" customHeight="1">
      <c r="A43" s="7" t="s">
        <v>85</v>
      </c>
      <c r="B43" s="5"/>
      <c r="C43" s="5"/>
      <c r="D43" s="5"/>
      <c r="E43" s="5"/>
      <c r="F43" s="5">
        <v>3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>
        <v>1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6">
        <f>SUM(B43+R43+T43+V43+X43+Z43+AB43+AD43+AF43+AH43+AJ43+AL43+AN43+N43+D43+AP43+AR43+AT43+AV43+AX43+F43+H43+AZ43+J43+L43+P43+BB43+BD43)</f>
        <v>4</v>
      </c>
      <c r="BG43" s="6">
        <f>SUM(C43+S43+U43+W43+Y43+AA43+AC43+AE43+AG43+AI43+AK43+AM43+AO43+O43+E43+AQ43+AS43+AU43+AW43+AY43+G43+I43+BA43+K43+M43+Q43+BC43+BE43)</f>
        <v>0</v>
      </c>
    </row>
    <row r="44" spans="1:59" ht="15" customHeight="1">
      <c r="A44" s="7" t="s">
        <v>88</v>
      </c>
      <c r="B44" s="5">
        <v>1</v>
      </c>
      <c r="C44" s="5"/>
      <c r="D44" s="5"/>
      <c r="E44" s="5"/>
      <c r="F44" s="5">
        <v>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v>1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6">
        <f>SUM(B44+R44+T44+V44+X44+Z44+AB44+AD44+AF44+AH44+AJ44+AL44+AN44+N44+D44+AP44+AR44+AT44+AV44+AX44+F44+H44+AZ44+J44+L44+P44+BB44+BD44)</f>
        <v>4</v>
      </c>
      <c r="BG44" s="6">
        <f>SUM(C44+S44+U44+W44+Y44+AA44+AC44+AE44+AG44+AI44+AK44+AM44+AO44+O44+E44+AQ44+AS44+AU44+AW44+AY44+G44+I44+BA44+K44+M44+Q44+BC44+BE44)</f>
        <v>0</v>
      </c>
    </row>
    <row r="45" spans="1:59" ht="15" customHeight="1">
      <c r="A45" s="7" t="s">
        <v>21</v>
      </c>
      <c r="B45" s="5"/>
      <c r="C45" s="5"/>
      <c r="D45" s="5"/>
      <c r="E45" s="5"/>
      <c r="F45" s="5">
        <v>1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>
        <v>1</v>
      </c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6">
        <f t="shared" si="0"/>
        <v>2</v>
      </c>
      <c r="BG45" s="6">
        <f t="shared" si="1"/>
        <v>0</v>
      </c>
    </row>
    <row r="46" spans="1:59" ht="15" customHeight="1">
      <c r="A46" s="7" t="s">
        <v>22</v>
      </c>
      <c r="B46" s="5"/>
      <c r="C46" s="5"/>
      <c r="D46" s="5"/>
      <c r="E46" s="5"/>
      <c r="F46" s="5">
        <v>1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6">
        <f t="shared" si="0"/>
        <v>1</v>
      </c>
      <c r="BG46" s="6">
        <f t="shared" si="1"/>
        <v>0</v>
      </c>
    </row>
    <row r="47" spans="1:59" ht="15" customHeight="1">
      <c r="A47" s="7" t="s">
        <v>23</v>
      </c>
      <c r="B47" s="5"/>
      <c r="C47" s="5"/>
      <c r="D47" s="5"/>
      <c r="E47" s="5"/>
      <c r="F47" s="5">
        <v>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6">
        <f t="shared" si="0"/>
        <v>1</v>
      </c>
      <c r="BG47" s="6">
        <f t="shared" si="1"/>
        <v>0</v>
      </c>
    </row>
    <row r="48" spans="1:59" ht="15" customHeight="1">
      <c r="A48" s="7" t="s">
        <v>86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6">
        <f>SUM(B48+R48+T48+V48+X48+Z48+AB48+AD48+AF48+AH48+AJ48+AL48+AN48+N48+D48+AP48+AR48+AT48+AV48+AX48+F48+H48+AZ48+J48+L48+P48+BB48+BD48)</f>
        <v>0</v>
      </c>
      <c r="BG48" s="6">
        <f>SUM(C48+S48+U48+W48+Y48+AA48+AC48+AE48+AG48+AI48+AK48+AM48+AO48+O48+E48+AQ48+AS48+AU48+AW48+AY48+G48+I48+BA48+K48+M48+Q48+BC48+BE48)</f>
        <v>0</v>
      </c>
    </row>
    <row r="49" spans="1:59" ht="15" customHeight="1">
      <c r="A49" s="7" t="s">
        <v>24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v>2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6">
        <f>SUM(B49+R49+T49+V49+X49+Z49+AB49+AD49+AF49+AH49+AJ49+AL49+AN49+N49+D49+AP49+AR49+AT49+AV49+AX49+F49+H49+AZ49+J49+L49+P49+BB49+BD49)</f>
        <v>2</v>
      </c>
      <c r="BG49" s="6">
        <f>SUM(C49+S49+U49+W49+Y49+AA49+AC49+AE49+AG49+AI49+AK49+AM49+AO49+O49+E49+AQ49+AS49+AU49+AW49+AY49+G49+I49+BA49+K49+M49+Q49+BC49+BE49)</f>
        <v>0</v>
      </c>
    </row>
    <row r="50" spans="1:59" ht="15" customHeight="1" thickBot="1">
      <c r="A50" s="8" t="s">
        <v>87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10">
        <f t="shared" si="0"/>
        <v>0</v>
      </c>
      <c r="BG50" s="10">
        <f t="shared" si="1"/>
        <v>0</v>
      </c>
    </row>
    <row r="51" spans="1:59" s="3" customFormat="1" ht="30" customHeight="1" thickBot="1">
      <c r="A51" s="11" t="s">
        <v>29</v>
      </c>
      <c r="B51" s="12">
        <f aca="true" t="shared" si="2" ref="B51:BA51">SUM(B6:B50)</f>
        <v>168</v>
      </c>
      <c r="C51" s="12">
        <f t="shared" si="2"/>
        <v>1</v>
      </c>
      <c r="D51" s="12">
        <f aca="true" t="shared" si="3" ref="D51:Q51">SUM(D6:D50)</f>
        <v>4</v>
      </c>
      <c r="E51" s="12">
        <f t="shared" si="3"/>
        <v>0</v>
      </c>
      <c r="F51" s="12">
        <f t="shared" si="3"/>
        <v>45</v>
      </c>
      <c r="G51" s="12">
        <f t="shared" si="3"/>
        <v>0</v>
      </c>
      <c r="H51" s="12">
        <f t="shared" si="3"/>
        <v>45</v>
      </c>
      <c r="I51" s="12">
        <f t="shared" si="3"/>
        <v>0</v>
      </c>
      <c r="J51" s="12">
        <f t="shared" si="3"/>
        <v>16</v>
      </c>
      <c r="K51" s="12">
        <f t="shared" si="3"/>
        <v>0</v>
      </c>
      <c r="L51" s="12">
        <f t="shared" si="3"/>
        <v>28</v>
      </c>
      <c r="M51" s="12">
        <f t="shared" si="3"/>
        <v>0</v>
      </c>
      <c r="N51" s="12">
        <f t="shared" si="3"/>
        <v>101</v>
      </c>
      <c r="O51" s="12">
        <f t="shared" si="3"/>
        <v>1</v>
      </c>
      <c r="P51" s="12">
        <f t="shared" si="3"/>
        <v>41</v>
      </c>
      <c r="Q51" s="12">
        <f t="shared" si="3"/>
        <v>0</v>
      </c>
      <c r="R51" s="12">
        <f t="shared" si="2"/>
        <v>180</v>
      </c>
      <c r="S51" s="12">
        <f t="shared" si="2"/>
        <v>0</v>
      </c>
      <c r="T51" s="12">
        <f t="shared" si="2"/>
        <v>202</v>
      </c>
      <c r="U51" s="12">
        <f t="shared" si="2"/>
        <v>0</v>
      </c>
      <c r="V51" s="12">
        <f>SUM(V6:V50)</f>
        <v>44</v>
      </c>
      <c r="W51" s="12">
        <f>SUM(W6:W50)</f>
        <v>0</v>
      </c>
      <c r="X51" s="12">
        <f t="shared" si="2"/>
        <v>58</v>
      </c>
      <c r="Y51" s="12">
        <f t="shared" si="2"/>
        <v>0</v>
      </c>
      <c r="Z51" s="12">
        <f t="shared" si="2"/>
        <v>52</v>
      </c>
      <c r="AA51" s="12">
        <f t="shared" si="2"/>
        <v>0</v>
      </c>
      <c r="AB51" s="12">
        <f t="shared" si="2"/>
        <v>33</v>
      </c>
      <c r="AC51" s="12">
        <f t="shared" si="2"/>
        <v>0</v>
      </c>
      <c r="AD51" s="12">
        <f t="shared" si="2"/>
        <v>91</v>
      </c>
      <c r="AE51" s="12">
        <f t="shared" si="2"/>
        <v>0</v>
      </c>
      <c r="AF51" s="12">
        <f t="shared" si="2"/>
        <v>59</v>
      </c>
      <c r="AG51" s="12">
        <f t="shared" si="2"/>
        <v>0</v>
      </c>
      <c r="AH51" s="12">
        <f t="shared" si="2"/>
        <v>9</v>
      </c>
      <c r="AI51" s="12">
        <f t="shared" si="2"/>
        <v>0</v>
      </c>
      <c r="AJ51" s="12">
        <f t="shared" si="2"/>
        <v>15</v>
      </c>
      <c r="AK51" s="12">
        <f t="shared" si="2"/>
        <v>0</v>
      </c>
      <c r="AL51" s="12">
        <f t="shared" si="2"/>
        <v>10</v>
      </c>
      <c r="AM51" s="12">
        <f t="shared" si="2"/>
        <v>0</v>
      </c>
      <c r="AN51" s="12">
        <f t="shared" si="2"/>
        <v>17</v>
      </c>
      <c r="AO51" s="12">
        <f t="shared" si="2"/>
        <v>0</v>
      </c>
      <c r="AP51" s="12">
        <f t="shared" si="2"/>
        <v>149</v>
      </c>
      <c r="AQ51" s="12">
        <f t="shared" si="2"/>
        <v>0</v>
      </c>
      <c r="AR51" s="12">
        <f t="shared" si="2"/>
        <v>12</v>
      </c>
      <c r="AS51" s="12">
        <f t="shared" si="2"/>
        <v>0</v>
      </c>
      <c r="AT51" s="12">
        <f t="shared" si="2"/>
        <v>82</v>
      </c>
      <c r="AU51" s="12">
        <f t="shared" si="2"/>
        <v>0</v>
      </c>
      <c r="AV51" s="12">
        <f t="shared" si="2"/>
        <v>85</v>
      </c>
      <c r="AW51" s="12">
        <f t="shared" si="2"/>
        <v>0</v>
      </c>
      <c r="AX51" s="12">
        <f t="shared" si="2"/>
        <v>45</v>
      </c>
      <c r="AY51" s="12">
        <f t="shared" si="2"/>
        <v>0</v>
      </c>
      <c r="AZ51" s="12">
        <f t="shared" si="2"/>
        <v>49</v>
      </c>
      <c r="BA51" s="12">
        <f t="shared" si="2"/>
        <v>0</v>
      </c>
      <c r="BB51" s="12">
        <f aca="true" t="shared" si="4" ref="BB51:BG51">SUM(BB6:BB50)</f>
        <v>125</v>
      </c>
      <c r="BC51" s="12">
        <f t="shared" si="4"/>
        <v>0</v>
      </c>
      <c r="BD51" s="12">
        <f t="shared" si="4"/>
        <v>7</v>
      </c>
      <c r="BE51" s="12">
        <f t="shared" si="4"/>
        <v>0</v>
      </c>
      <c r="BF51" s="12">
        <f t="shared" si="4"/>
        <v>1772</v>
      </c>
      <c r="BG51" s="12">
        <f t="shared" si="4"/>
        <v>2</v>
      </c>
    </row>
    <row r="52" spans="1:59" s="3" customFormat="1" ht="34.5" customHeight="1" thickBot="1">
      <c r="A52" s="17" t="s">
        <v>109</v>
      </c>
      <c r="B52" s="25">
        <v>0</v>
      </c>
      <c r="C52" s="26"/>
      <c r="D52" s="25">
        <v>0</v>
      </c>
      <c r="E52" s="26"/>
      <c r="F52" s="25">
        <v>4</v>
      </c>
      <c r="G52" s="26"/>
      <c r="H52" s="25">
        <v>0</v>
      </c>
      <c r="I52" s="26"/>
      <c r="J52" s="25">
        <v>0</v>
      </c>
      <c r="K52" s="26"/>
      <c r="L52" s="25">
        <v>10</v>
      </c>
      <c r="M52" s="26"/>
      <c r="N52" s="25">
        <v>4</v>
      </c>
      <c r="O52" s="26"/>
      <c r="P52" s="25">
        <v>0</v>
      </c>
      <c r="Q52" s="26"/>
      <c r="R52" s="25">
        <v>0</v>
      </c>
      <c r="S52" s="26"/>
      <c r="T52" s="25">
        <v>0</v>
      </c>
      <c r="U52" s="26"/>
      <c r="V52" s="25">
        <v>0</v>
      </c>
      <c r="W52" s="26"/>
      <c r="X52" s="25">
        <v>0</v>
      </c>
      <c r="Y52" s="26"/>
      <c r="Z52" s="25">
        <v>0</v>
      </c>
      <c r="AA52" s="26"/>
      <c r="AB52" s="25">
        <v>0</v>
      </c>
      <c r="AC52" s="26"/>
      <c r="AD52" s="25">
        <v>0</v>
      </c>
      <c r="AE52" s="26"/>
      <c r="AF52" s="25">
        <v>1</v>
      </c>
      <c r="AG52" s="26"/>
      <c r="AH52" s="25">
        <v>1</v>
      </c>
      <c r="AI52" s="26"/>
      <c r="AJ52" s="25">
        <v>0</v>
      </c>
      <c r="AK52" s="26"/>
      <c r="AL52" s="25">
        <v>0</v>
      </c>
      <c r="AM52" s="26"/>
      <c r="AN52" s="25">
        <v>0</v>
      </c>
      <c r="AO52" s="26"/>
      <c r="AP52" s="25">
        <v>0</v>
      </c>
      <c r="AQ52" s="26"/>
      <c r="AR52" s="25">
        <v>0</v>
      </c>
      <c r="AS52" s="26"/>
      <c r="AT52" s="25">
        <v>0</v>
      </c>
      <c r="AU52" s="26"/>
      <c r="AV52" s="25">
        <v>0</v>
      </c>
      <c r="AW52" s="26"/>
      <c r="AX52" s="25">
        <v>0</v>
      </c>
      <c r="AY52" s="26"/>
      <c r="AZ52" s="25">
        <v>0</v>
      </c>
      <c r="BA52" s="26"/>
      <c r="BB52" s="25">
        <v>1</v>
      </c>
      <c r="BC52" s="26"/>
      <c r="BD52" s="25">
        <v>1</v>
      </c>
      <c r="BE52" s="26"/>
      <c r="BF52" s="25">
        <f>SUM(B52:BE52)</f>
        <v>22</v>
      </c>
      <c r="BG52" s="26"/>
    </row>
    <row r="53" spans="1:59" ht="27.75" customHeight="1" thickBot="1">
      <c r="A53" s="11" t="s">
        <v>30</v>
      </c>
      <c r="B53" s="21">
        <f>SUM(B51+C51)+B52</f>
        <v>169</v>
      </c>
      <c r="C53" s="21"/>
      <c r="D53" s="21">
        <f>SUM(D51+E51)+D52</f>
        <v>4</v>
      </c>
      <c r="E53" s="21"/>
      <c r="F53" s="21">
        <f>SUM(F51+G51)+F52</f>
        <v>49</v>
      </c>
      <c r="G53" s="21"/>
      <c r="H53" s="21">
        <f>SUM(H51+I51)+H52</f>
        <v>45</v>
      </c>
      <c r="I53" s="21"/>
      <c r="J53" s="21">
        <f>SUM(J51+K51)+J52</f>
        <v>16</v>
      </c>
      <c r="K53" s="21"/>
      <c r="L53" s="21">
        <f>SUM(L51+M51)+L52</f>
        <v>38</v>
      </c>
      <c r="M53" s="21"/>
      <c r="N53" s="21">
        <f>SUM(N51+O51)+N52</f>
        <v>106</v>
      </c>
      <c r="O53" s="21"/>
      <c r="P53" s="21">
        <f>SUM(P51+Q51)+P52</f>
        <v>41</v>
      </c>
      <c r="Q53" s="21"/>
      <c r="R53" s="21">
        <f>SUM(R51+S51)+R52</f>
        <v>180</v>
      </c>
      <c r="S53" s="21"/>
      <c r="T53" s="21">
        <f>SUM(T51+U51)+T52</f>
        <v>202</v>
      </c>
      <c r="U53" s="21"/>
      <c r="V53" s="21">
        <f>SUM(V51+W51)+V52</f>
        <v>44</v>
      </c>
      <c r="W53" s="21"/>
      <c r="X53" s="21">
        <f>SUM(X51+Y51)+X52</f>
        <v>58</v>
      </c>
      <c r="Y53" s="21"/>
      <c r="Z53" s="21">
        <f>SUM(Z51+AA51)+Z52</f>
        <v>52</v>
      </c>
      <c r="AA53" s="21"/>
      <c r="AB53" s="21">
        <f>SUM(AB51+AC51)+AB52</f>
        <v>33</v>
      </c>
      <c r="AC53" s="21"/>
      <c r="AD53" s="21">
        <f>SUM(AD51+AE51)+AD52</f>
        <v>91</v>
      </c>
      <c r="AE53" s="21"/>
      <c r="AF53" s="21">
        <f>SUM(AF51+AG51)+AF52</f>
        <v>60</v>
      </c>
      <c r="AG53" s="21"/>
      <c r="AH53" s="21">
        <f>SUM(AH51+AI51)+AH52</f>
        <v>10</v>
      </c>
      <c r="AI53" s="21"/>
      <c r="AJ53" s="21">
        <f>SUM(AJ51+AK51)+AJ52</f>
        <v>15</v>
      </c>
      <c r="AK53" s="21"/>
      <c r="AL53" s="21">
        <f>SUM(AL51+AM51)+AL52</f>
        <v>10</v>
      </c>
      <c r="AM53" s="21"/>
      <c r="AN53" s="21">
        <f>SUM(AN51+AO51)+AN52</f>
        <v>17</v>
      </c>
      <c r="AO53" s="21"/>
      <c r="AP53" s="21">
        <f>SUM(AP51+AQ51)+AP52</f>
        <v>149</v>
      </c>
      <c r="AQ53" s="21"/>
      <c r="AR53" s="21">
        <f>SUM(AR51+AS51)+AR52</f>
        <v>12</v>
      </c>
      <c r="AS53" s="21"/>
      <c r="AT53" s="21">
        <f>SUM(AT51+AU51)+AT52</f>
        <v>82</v>
      </c>
      <c r="AU53" s="21"/>
      <c r="AV53" s="21">
        <f>SUM(AV51+AW51)+AV52</f>
        <v>85</v>
      </c>
      <c r="AW53" s="21"/>
      <c r="AX53" s="21">
        <f>SUM(AX51+AY51)+AX52</f>
        <v>45</v>
      </c>
      <c r="AY53" s="21"/>
      <c r="AZ53" s="21">
        <f>SUM(AZ51+BA51)+AZ52</f>
        <v>49</v>
      </c>
      <c r="BA53" s="21"/>
      <c r="BB53" s="21">
        <f>SUM(BB51+BC51)+BB52</f>
        <v>126</v>
      </c>
      <c r="BC53" s="21"/>
      <c r="BD53" s="21">
        <f>SUM(BD51+BE51)+BD52</f>
        <v>8</v>
      </c>
      <c r="BE53" s="21"/>
      <c r="BF53" s="21">
        <f>SUM(BF51:BG51)+BF52</f>
        <v>1796</v>
      </c>
      <c r="BG53" s="21"/>
    </row>
    <row r="56" ht="12.75" customHeight="1"/>
  </sheetData>
  <mergeCells count="119">
    <mergeCell ref="BB52:BC52"/>
    <mergeCell ref="BD52:BE52"/>
    <mergeCell ref="B52:C52"/>
    <mergeCell ref="AT52:AU52"/>
    <mergeCell ref="AV52:AW52"/>
    <mergeCell ref="AX52:AY52"/>
    <mergeCell ref="AZ52:BA52"/>
    <mergeCell ref="AL52:AM52"/>
    <mergeCell ref="AN52:AO52"/>
    <mergeCell ref="AP52:AQ52"/>
    <mergeCell ref="AR52:AS52"/>
    <mergeCell ref="AD52:AE52"/>
    <mergeCell ref="AF52:AG52"/>
    <mergeCell ref="AH52:AI52"/>
    <mergeCell ref="AJ52:AK52"/>
    <mergeCell ref="V52:W52"/>
    <mergeCell ref="X52:Y52"/>
    <mergeCell ref="Z52:AA52"/>
    <mergeCell ref="AB52:AC52"/>
    <mergeCell ref="BF52:BG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B2:U2"/>
    <mergeCell ref="V2:AO2"/>
    <mergeCell ref="AP2:BE2"/>
    <mergeCell ref="T4:U4"/>
    <mergeCell ref="H3:I3"/>
    <mergeCell ref="AN4:AO4"/>
    <mergeCell ref="H4:I4"/>
    <mergeCell ref="AN3:AO3"/>
    <mergeCell ref="AF3:AG3"/>
    <mergeCell ref="AF4:AG4"/>
    <mergeCell ref="AV4:AW4"/>
    <mergeCell ref="F4:G4"/>
    <mergeCell ref="AL4:AM4"/>
    <mergeCell ref="L3:M3"/>
    <mergeCell ref="N3:O3"/>
    <mergeCell ref="AD3:AE3"/>
    <mergeCell ref="AB3:AC3"/>
    <mergeCell ref="AB4:AC4"/>
    <mergeCell ref="R3:S3"/>
    <mergeCell ref="D4:E4"/>
    <mergeCell ref="F3:G3"/>
    <mergeCell ref="AX4:AY4"/>
    <mergeCell ref="AV3:AW3"/>
    <mergeCell ref="AT4:AU4"/>
    <mergeCell ref="AR4:AS4"/>
    <mergeCell ref="AP3:AQ3"/>
    <mergeCell ref="AP4:AQ4"/>
    <mergeCell ref="D3:E3"/>
    <mergeCell ref="J3:K3"/>
    <mergeCell ref="B53:C53"/>
    <mergeCell ref="AJ3:AK3"/>
    <mergeCell ref="AJ4:AK4"/>
    <mergeCell ref="Z4:AA4"/>
    <mergeCell ref="Z3:AA3"/>
    <mergeCell ref="B3:C3"/>
    <mergeCell ref="R53:S53"/>
    <mergeCell ref="V53:W53"/>
    <mergeCell ref="V3:W3"/>
    <mergeCell ref="V4:W4"/>
    <mergeCell ref="F53:G53"/>
    <mergeCell ref="AT53:AU53"/>
    <mergeCell ref="AH53:AI53"/>
    <mergeCell ref="AL53:AM53"/>
    <mergeCell ref="AD53:AE53"/>
    <mergeCell ref="X53:Y53"/>
    <mergeCell ref="Z53:AA53"/>
    <mergeCell ref="AB53:AC53"/>
    <mergeCell ref="AF53:AG53"/>
    <mergeCell ref="AJ53:AK53"/>
    <mergeCell ref="AV53:AW53"/>
    <mergeCell ref="AX53:AY53"/>
    <mergeCell ref="AR53:AS53"/>
    <mergeCell ref="BD53:BE53"/>
    <mergeCell ref="BF2:BG4"/>
    <mergeCell ref="BD4:BE4"/>
    <mergeCell ref="D53:E53"/>
    <mergeCell ref="BF53:BG53"/>
    <mergeCell ref="BB4:BC4"/>
    <mergeCell ref="L53:M53"/>
    <mergeCell ref="AH3:AI3"/>
    <mergeCell ref="AH4:AI4"/>
    <mergeCell ref="BB53:BC53"/>
    <mergeCell ref="AP53:AQ53"/>
    <mergeCell ref="AN53:AO53"/>
    <mergeCell ref="AZ53:BA53"/>
    <mergeCell ref="H53:I53"/>
    <mergeCell ref="J4:K4"/>
    <mergeCell ref="P4:Q4"/>
    <mergeCell ref="L4:M4"/>
    <mergeCell ref="AZ4:BA4"/>
    <mergeCell ref="R4:S4"/>
    <mergeCell ref="N4:O4"/>
    <mergeCell ref="AD4:AE4"/>
    <mergeCell ref="A2:A5"/>
    <mergeCell ref="N53:O53"/>
    <mergeCell ref="BB3:BC3"/>
    <mergeCell ref="B4:C4"/>
    <mergeCell ref="P53:Q53"/>
    <mergeCell ref="J53:K53"/>
    <mergeCell ref="T53:U53"/>
    <mergeCell ref="X3:Y3"/>
    <mergeCell ref="X4:Y4"/>
    <mergeCell ref="P3:Q3"/>
    <mergeCell ref="AZ3:BA3"/>
    <mergeCell ref="T3:U3"/>
    <mergeCell ref="BD3:BE3"/>
    <mergeCell ref="AX3:AY3"/>
    <mergeCell ref="AR3:AS3"/>
    <mergeCell ref="AL3:AM3"/>
    <mergeCell ref="AT3:AU3"/>
  </mergeCells>
  <printOptions horizontalCentered="1" verticalCentered="1"/>
  <pageMargins left="0.23" right="0.17" top="1.5748031496062993" bottom="0.3937007874015748" header="1.24" footer="0"/>
  <pageSetup fitToWidth="0" fitToHeight="1" horizontalDpi="300" verticalDpi="300" orientation="landscape" paperSize="9" scale="50" r:id="rId1"/>
  <headerFooter alignWithMargins="0">
    <oddHeader>&amp;L&amp;8PROVINCIA DEL NEUQUEN
PODER JUDICIAL
PROYECTO PRESUPUESTO GENERAL DE GASTOS
EJERCICIO 2010</oddHeader>
    <oddFooter>&amp;CPágina &amp;P de &amp;N</oddFooter>
  </headerFooter>
  <colBreaks count="2" manualBreakCount="2">
    <brk id="21" max="51" man="1"/>
    <brk id="4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 del Neuquén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General de Administración</dc:creator>
  <cp:keywords/>
  <dc:description/>
  <cp:lastModifiedBy> </cp:lastModifiedBy>
  <cp:lastPrinted>2009-11-30T14:52:22Z</cp:lastPrinted>
  <dcterms:created xsi:type="dcterms:W3CDTF">1998-04-29T13:10:36Z</dcterms:created>
  <dcterms:modified xsi:type="dcterms:W3CDTF">2009-12-14T14:09:28Z</dcterms:modified>
  <cp:category/>
  <cp:version/>
  <cp:contentType/>
  <cp:contentStatus/>
</cp:coreProperties>
</file>